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2" sheetId="1" r:id="rId1"/>
  </sheets>
  <definedNames>
    <definedName name="_xlnm._FilterDatabase" localSheetId="0" hidden="1">附件2!$A$4:$M$20</definedName>
    <definedName name="_xlnm.Print_Titles" localSheetId="0">附件2!$3:$4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<sst xmlns="http://schemas.openxmlformats.org/spreadsheetml/2006/main" count="135" uniqueCount="103">
  <si>
    <t>附件</t>
  </si>
  <si>
    <t>资阳区2026年度第二批中央财政常态化帮扶资金（开发式帮扶任务）项目计划（第一批次）明细表</t>
  </si>
  <si>
    <t>序号</t>
  </si>
  <si>
    <t>项目类别</t>
  </si>
  <si>
    <t>乡镇</t>
  </si>
  <si>
    <t>村
（项目单位）</t>
  </si>
  <si>
    <t>项目名称</t>
  </si>
  <si>
    <t>实施地点</t>
  </si>
  <si>
    <t>建设内容及规模</t>
  </si>
  <si>
    <t>项目预算（万元）</t>
  </si>
  <si>
    <t>项目实施责任人</t>
  </si>
  <si>
    <t>备注</t>
  </si>
  <si>
    <t>合计</t>
  </si>
  <si>
    <t>财政帮扶资金</t>
  </si>
  <si>
    <t>其他财政资金</t>
  </si>
  <si>
    <t>其他资金</t>
  </si>
  <si>
    <t>产业发展—种植业基地</t>
  </si>
  <si>
    <t>茈湖口镇</t>
  </si>
  <si>
    <t>资阳区茈湖口镇马王山村集体经济组织</t>
  </si>
  <si>
    <t>茈湖口镇马王山村瓜蒌种植销售项目</t>
  </si>
  <si>
    <t>茈湖口镇马王山村</t>
  </si>
  <si>
    <t>1.品种改良方面：50亩土壤改良、搭瓣，70亩种苗迭代换新；
2.基础设施建设：瓜蒌产业400米生产道路（宽2.5米）及300㎡装卸平台修建、硬化；
瓜蒌产业1500米运输道路拓宽及硬化；瓜蒌产业3个园区及产业园区1.5公里排水管道清淤，500米渠道衬砌修建；瓜蒌产业1号园区1800米防护栏修建；
3.机械设备添置：采购瓜蒌洗籽机1台，手扶式半自动施肥机1台，割草机4台，手持式油锯机1台，抽水泵4台，热成像无人机1台，瓜蒌烘干机一台，瓜蒌炒籽机一台，瓜蒌产业3个园区及村农业产业园监控报警系统建设；
4.品牌注册及推广，技术指导及支持。</t>
  </si>
  <si>
    <t>谢克</t>
  </si>
  <si>
    <t>产业重点项目</t>
  </si>
  <si>
    <t>乡村建设行动—农村道路建设（通村、通户路）</t>
  </si>
  <si>
    <t>汽车路街道</t>
  </si>
  <si>
    <t>马良社区</t>
  </si>
  <si>
    <t>马良社区光明巷陈家湾段改新建和金鱼塘组道路硬化工程</t>
  </si>
  <si>
    <r>
      <rPr>
        <sz val="10"/>
        <color theme="1"/>
        <rFont val="宋体"/>
        <charset val="134"/>
      </rPr>
      <t>拆除路面255平方，清表256立方；0.1米厚碎石基层825平方，道路硬化825平方，厚度0.2米；</t>
    </r>
    <r>
      <rPr>
        <sz val="10"/>
        <rFont val="宋体"/>
        <charset val="134"/>
      </rPr>
      <t>新建DN500波纹排水管</t>
    </r>
    <r>
      <rPr>
        <sz val="10"/>
        <color theme="1"/>
        <rFont val="宋体"/>
        <charset val="134"/>
      </rPr>
      <t>85米，DN300波纹排水管24米</t>
    </r>
  </si>
  <si>
    <t>杨文武</t>
  </si>
  <si>
    <t>新祝社区</t>
  </si>
  <si>
    <t>新祝社区孙家湖组（新祝傍山渠以南）通户路硬化工程</t>
  </si>
  <si>
    <t>孙家湖组</t>
  </si>
  <si>
    <t>道路硬化长106米，宽3米，厚0.2米</t>
  </si>
  <si>
    <t>秦国华</t>
  </si>
  <si>
    <t>乡村建设行动—其他</t>
  </si>
  <si>
    <t>沙头镇</t>
  </si>
  <si>
    <t>海南塘社区</t>
  </si>
  <si>
    <t>沙头镇海南塘社区易地搬迁安置点基础设施建设</t>
  </si>
  <si>
    <t>海南塘社区易地搬迁安置点</t>
  </si>
  <si>
    <t>安置点两栋住房坡屋顶维修560㎡；新建雨水井1个；排污管道清淤180米；堤坡面杂草清理600㎡；安置小区道路破损路面平整维修60㎡</t>
  </si>
  <si>
    <t>伍国兵</t>
  </si>
  <si>
    <t>区发改局分配</t>
  </si>
  <si>
    <t>产业发展–产地初加工和精深加工</t>
  </si>
  <si>
    <t>资阳区沙头镇友谊村集体经济组织</t>
  </si>
  <si>
    <t>资阳区沙头镇农业社会化服务产业项目</t>
  </si>
  <si>
    <t>沙头镇友谊村</t>
  </si>
  <si>
    <t>采购粮食烘干机主机6台，叉车2台，斗式提升机2台，皮带输送上料机组2组，布袋除尘环保系统一套，厂内排污及排水管网及相应配套设备安装等</t>
  </si>
  <si>
    <t>蔡仁</t>
  </si>
  <si>
    <t>新桥河镇</t>
  </si>
  <si>
    <t>资阳区新桥河镇人民政府</t>
  </si>
  <si>
    <t>新桥河镇虎形山社区易地搬迁集中安置点基础设施维修</t>
  </si>
  <si>
    <t>虎形山社区</t>
  </si>
  <si>
    <t>安置点下水道污水清理，9栋下水道管网更换50米；路灯更换32盏；更换井盖15个；7栋步梯维修45平方；屋顶漏水维修142平方；4kg干粉灭火器更换200个；楼道灯更换50个</t>
  </si>
  <si>
    <t>肖智勇</t>
  </si>
  <si>
    <t>迎风桥镇</t>
  </si>
  <si>
    <t>迎风桥社区</t>
  </si>
  <si>
    <t>左家仑易地搬迁安置点升级维修工程</t>
  </si>
  <si>
    <t>左家仑村</t>
  </si>
  <si>
    <t>建设车棚充电桩及配套设施12套，非机动车充电棚35㎡；购买车棚监控系统1套（楼下科技）；地基下沉修复210m2；购买4kg干粉灭火器消防器材55个</t>
  </si>
  <si>
    <t>方光兵</t>
  </si>
  <si>
    <t>张家塞乡</t>
  </si>
  <si>
    <t>金垅村</t>
  </si>
  <si>
    <t>绿化队易地扶贫搬迁安置点维修与维护</t>
  </si>
  <si>
    <t>绿化队安置点</t>
  </si>
  <si>
    <t>1.安装路灯2盏；
2.围墙粉刷320㎡；
3.更换井盖：将水泥井盖换成铁井盖，小圆井盖14个，直径72cm；双门井盖9个，长100cm，宽2个50cm；
4.小区道路硬化2处：一处长20m，宽3.5m，厚0.2m；一处长18m，宽5m，厚0.2m；
5.新购置4KG干粉灭火器10个；
6.新建充电棚50㎡（包含6个充电口）</t>
  </si>
  <si>
    <t>李超鹏</t>
  </si>
  <si>
    <t>资阳区张家塞乡金垅村集体经济组织</t>
  </si>
  <si>
    <t>金垅村大米加工厂重建与设备更新项目</t>
  </si>
  <si>
    <t>1.修缮和改扩建厂房3000平方米；
2.购置大米加工设备：碾米设备1组、风网部件1套、冷作部件1套、统糠部件1套、电控部件1套，以及碾米设备安装必要的组件耗材</t>
  </si>
  <si>
    <t>长春镇</t>
  </si>
  <si>
    <t>过鹿坪村</t>
  </si>
  <si>
    <t>过鹿坪村易地搬迁安置小区地坪黑化</t>
  </si>
  <si>
    <t>过鹿坪村安置点</t>
  </si>
  <si>
    <t>1.3栋西边、1—3栋之间小巷地坪提质改造，摊铺沥青路面600平方米，厚0.08米；
2.购买割草机1台1880元</t>
  </si>
  <si>
    <t>蒋丹</t>
  </si>
  <si>
    <t>黄箭村</t>
  </si>
  <si>
    <t>黄箭村易地搬迁安置点配套设施建设</t>
  </si>
  <si>
    <t>黄箭村安置点</t>
  </si>
  <si>
    <t>1.2—3栋中间修建摩托车停车棚（15米×3米）；
2.建设挡土墙（20米×1.2米高，130元/米）；
3.采购4㎏灭火器80个；
4.建设工具室（3米×2.5米）1间；
5.15个下水井盖提高</t>
  </si>
  <si>
    <t>郭跃明</t>
  </si>
  <si>
    <t>曙光村</t>
  </si>
  <si>
    <t>曙光村易地搬迁安置点房屋维修</t>
  </si>
  <si>
    <t>曙光村安置点</t>
  </si>
  <si>
    <t>二楼前后天沟维修改造，包括清除外墙砖、刷白色油漆、天沟防水（前天沟长41米，后天沟长40米，二者都宽0.45米）；维修整栋楼外墙，刷白色外墙漆；购买德国史迪尔割草机STIHL-FS120一台</t>
  </si>
  <si>
    <t>李立新</t>
  </si>
  <si>
    <t>香山村集体经济组织</t>
  </si>
  <si>
    <t>长春镇香山村油茶标准化基地及配套基础设施建设项目</t>
  </si>
  <si>
    <t>香山村莲花塘组、王家咀组、张家村组、划香仑组、新屋组、上安塘组、锅底塘组、游草塘组</t>
  </si>
  <si>
    <t>160亩油茶基地土地平整；种植“湘林210”油茶苗18000株；新增抗旱井6口；铺设灌溉喷管网50亩；建设简易鲜果临时堆放及油茶榨油设备厂房280平方米；新购油茶榨油设备1套；管护配套设施</t>
  </si>
  <si>
    <t>罗静</t>
  </si>
  <si>
    <t>紫薇村</t>
  </si>
  <si>
    <t>紫薇村易地搬迁安置区建设</t>
  </si>
  <si>
    <t>紫薇村安置点</t>
  </si>
  <si>
    <t>1.第3栋安置区地面硬化长12米，宽1.5米，厚0.2米；新建农具放置棚长8米，宽5米，高2.5米；
2.新购水基型3L消防设备灭火器10个，800*650*210消防栓1套，新购环卫工具240L垃圾桶5个，推车1台，清扫工具5套</t>
  </si>
  <si>
    <t>崔立华</t>
  </si>
  <si>
    <t>项目管理费</t>
  </si>
  <si>
    <t>资阳区</t>
  </si>
  <si>
    <t>区农业农村局</t>
  </si>
  <si>
    <t>安排不超过资金总额2%的项目管理费，用于全区项目资金的管理</t>
  </si>
  <si>
    <t>张美</t>
  </si>
  <si>
    <t>合   计</t>
  </si>
  <si>
    <t>只计算帮扶资金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</si>
</sst>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仿宋"/>
      <charset val="134"/>
    </font>
    <font>
      <sz val="22"/>
      <color theme="1"/>
      <name val="方正小标宋简体"/>
      <charset val="134"/>
    </font>
    <font>
      <sz val="10"/>
      <color rgb="FF000000"/>
      <name val="宋体"/>
      <charset val="134"/>
    </font>
    <font>
      <sz val="10"/>
      <color theme="1"/>
      <name val="黑体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topLeftCell="A5" workbookViewId="0">
      <selection activeCell="D12" sqref="D12"/>
    </sheetView>
  </sheetViews>
  <sheetFormatPr defaultColWidth="9" defaultRowHeight="13.5"/>
  <cols>
    <col min="1" max="1" width="5.5" style="9" customWidth="1"/>
    <col min="2" max="2" width="18.375" style="9" customWidth="1"/>
    <col min="3" max="3" width="9" style="9" customWidth="1"/>
    <col min="4" max="4" width="12.625" style="9" customWidth="1"/>
    <col min="5" max="5" width="15.5" style="9" customWidth="1"/>
    <col min="6" max="6" width="12.375" style="9" customWidth="1"/>
    <col min="7" max="7" width="57" style="10" customWidth="1"/>
    <col min="8" max="8" width="9" style="9"/>
    <col min="9" max="10" width="10.25" style="9" customWidth="1"/>
    <col min="11" max="11" width="10" style="9" customWidth="1"/>
    <col min="12" max="12" width="9" style="9" customWidth="1"/>
    <col min="13" max="13" width="15.25" style="9" customWidth="1"/>
  </cols>
  <sheetData>
    <row r="1" ht="16" customHeight="1" spans="1:13">
      <c r="A1" s="9" t="s">
        <v>0</v>
      </c>
    </row>
    <row r="2" ht="57" customHeight="1" spans="1:13">
      <c r="A2" s="11" t="s">
        <v>1</v>
      </c>
      <c r="B2" s="11"/>
      <c r="C2" s="11"/>
      <c r="D2" s="11"/>
      <c r="E2" s="11"/>
      <c r="F2" s="11"/>
      <c r="G2" s="12"/>
      <c r="H2" s="11"/>
      <c r="I2" s="11"/>
      <c r="J2" s="11"/>
      <c r="K2" s="11"/>
      <c r="L2" s="11"/>
      <c r="M2" s="11"/>
    </row>
    <row r="3" s="1" customFormat="1" ht="24" customHeight="1" spans="1:13">
      <c r="A3" s="13" t="s">
        <v>2</v>
      </c>
      <c r="B3" s="13" t="s">
        <v>3</v>
      </c>
      <c r="C3" s="13" t="s">
        <v>4</v>
      </c>
      <c r="D3" s="14" t="s">
        <v>5</v>
      </c>
      <c r="E3" s="13" t="s">
        <v>6</v>
      </c>
      <c r="F3" s="13" t="s">
        <v>7</v>
      </c>
      <c r="G3" s="14" t="s">
        <v>8</v>
      </c>
      <c r="H3" s="13" t="s">
        <v>9</v>
      </c>
      <c r="I3" s="13"/>
      <c r="J3" s="13"/>
      <c r="K3" s="13"/>
      <c r="L3" s="15" t="s">
        <v>10</v>
      </c>
      <c r="M3" s="13" t="s">
        <v>11</v>
      </c>
    </row>
    <row r="4" s="2" customFormat="1" ht="33" customHeight="1" spans="1:13">
      <c r="A4" s="14"/>
      <c r="B4" s="14"/>
      <c r="C4" s="14"/>
      <c r="D4" s="14"/>
      <c r="E4" s="14"/>
      <c r="F4" s="14"/>
      <c r="G4" s="14"/>
      <c r="H4" s="14" t="s">
        <v>12</v>
      </c>
      <c r="I4" s="14" t="s">
        <v>13</v>
      </c>
      <c r="J4" s="14" t="s">
        <v>14</v>
      </c>
      <c r="K4" s="14" t="s">
        <v>15</v>
      </c>
      <c r="L4" s="16"/>
      <c r="M4" s="14"/>
    </row>
    <row r="5" s="3" customFormat="1" ht="144" customHeight="1" spans="1:13">
      <c r="A5" s="17">
        <v>1</v>
      </c>
      <c r="B5" s="17" t="s">
        <v>16</v>
      </c>
      <c r="C5" s="17" t="s">
        <v>17</v>
      </c>
      <c r="D5" s="17" t="s">
        <v>18</v>
      </c>
      <c r="E5" s="17" t="s">
        <v>19</v>
      </c>
      <c r="F5" s="17" t="s">
        <v>20</v>
      </c>
      <c r="G5" s="18" t="s">
        <v>21</v>
      </c>
      <c r="H5" s="17">
        <f>I5+J5+K5</f>
        <v>204</v>
      </c>
      <c r="I5" s="17">
        <v>170</v>
      </c>
      <c r="J5" s="17">
        <v>0</v>
      </c>
      <c r="K5" s="17">
        <v>34</v>
      </c>
      <c r="L5" s="17" t="s">
        <v>22</v>
      </c>
      <c r="M5" s="17" t="s">
        <v>23</v>
      </c>
    </row>
    <row r="6" s="3" customFormat="1" ht="57" customHeight="1" spans="1:13">
      <c r="A6" s="17">
        <v>2</v>
      </c>
      <c r="B6" s="19" t="s">
        <v>24</v>
      </c>
      <c r="C6" s="19" t="s">
        <v>25</v>
      </c>
      <c r="D6" s="19" t="s">
        <v>26</v>
      </c>
      <c r="E6" s="19" t="s">
        <v>27</v>
      </c>
      <c r="F6" s="19" t="s">
        <v>26</v>
      </c>
      <c r="G6" s="19" t="s">
        <v>28</v>
      </c>
      <c r="H6" s="19">
        <v>16</v>
      </c>
      <c r="I6" s="19">
        <v>12</v>
      </c>
      <c r="J6" s="19">
        <v>0</v>
      </c>
      <c r="K6" s="19">
        <v>4</v>
      </c>
      <c r="L6" s="19" t="s">
        <v>29</v>
      </c>
      <c r="M6" s="20"/>
    </row>
    <row r="7" s="3" customFormat="1" ht="57" customHeight="1" spans="1:13">
      <c r="A7" s="17">
        <v>3</v>
      </c>
      <c r="B7" s="19" t="s">
        <v>24</v>
      </c>
      <c r="C7" s="19" t="s">
        <v>25</v>
      </c>
      <c r="D7" s="19" t="s">
        <v>30</v>
      </c>
      <c r="E7" s="19" t="s">
        <v>31</v>
      </c>
      <c r="F7" s="19" t="s">
        <v>32</v>
      </c>
      <c r="G7" s="19" t="s">
        <v>33</v>
      </c>
      <c r="H7" s="19">
        <v>3</v>
      </c>
      <c r="I7" s="19">
        <v>3</v>
      </c>
      <c r="J7" s="19">
        <v>0</v>
      </c>
      <c r="K7" s="19">
        <v>0</v>
      </c>
      <c r="L7" s="19" t="s">
        <v>34</v>
      </c>
      <c r="M7" s="19"/>
    </row>
    <row r="8" s="3" customFormat="1" ht="56" customHeight="1" spans="1:13">
      <c r="A8" s="17">
        <v>4</v>
      </c>
      <c r="B8" s="21" t="s">
        <v>35</v>
      </c>
      <c r="C8" s="21" t="s">
        <v>36</v>
      </c>
      <c r="D8" s="21" t="s">
        <v>37</v>
      </c>
      <c r="E8" s="21" t="s">
        <v>38</v>
      </c>
      <c r="F8" s="21" t="s">
        <v>39</v>
      </c>
      <c r="G8" s="22" t="s">
        <v>40</v>
      </c>
      <c r="H8" s="17">
        <f t="shared" ref="H8:H19" si="0">I8+J8+K8</f>
        <v>8</v>
      </c>
      <c r="I8" s="21">
        <v>8</v>
      </c>
      <c r="J8" s="21">
        <v>0</v>
      </c>
      <c r="K8" s="21">
        <v>0</v>
      </c>
      <c r="L8" s="21" t="s">
        <v>41</v>
      </c>
      <c r="M8" s="21" t="s">
        <v>42</v>
      </c>
    </row>
    <row r="9" s="4" customFormat="1" ht="60" customHeight="1" spans="1:13">
      <c r="A9" s="17">
        <v>5</v>
      </c>
      <c r="B9" s="17" t="s">
        <v>43</v>
      </c>
      <c r="C9" s="17" t="s">
        <v>36</v>
      </c>
      <c r="D9" s="17" t="s">
        <v>44</v>
      </c>
      <c r="E9" s="17" t="s">
        <v>45</v>
      </c>
      <c r="F9" s="17" t="s">
        <v>46</v>
      </c>
      <c r="G9" s="18" t="s">
        <v>47</v>
      </c>
      <c r="H9" s="17">
        <f t="shared" si="0"/>
        <v>141</v>
      </c>
      <c r="I9" s="17">
        <v>140</v>
      </c>
      <c r="J9" s="17">
        <v>0</v>
      </c>
      <c r="K9" s="17">
        <v>1</v>
      </c>
      <c r="L9" s="17" t="s">
        <v>48</v>
      </c>
      <c r="M9" s="17" t="s">
        <v>23</v>
      </c>
    </row>
    <row r="10" s="5" customFormat="1" ht="56" customHeight="1" spans="1:13">
      <c r="A10" s="17">
        <v>6</v>
      </c>
      <c r="B10" s="19" t="s">
        <v>35</v>
      </c>
      <c r="C10" s="21" t="s">
        <v>49</v>
      </c>
      <c r="D10" s="19" t="s">
        <v>50</v>
      </c>
      <c r="E10" s="19" t="s">
        <v>51</v>
      </c>
      <c r="F10" s="19" t="s">
        <v>52</v>
      </c>
      <c r="G10" s="22" t="s">
        <v>53</v>
      </c>
      <c r="H10" s="17">
        <f t="shared" si="0"/>
        <v>14</v>
      </c>
      <c r="I10" s="19">
        <v>14</v>
      </c>
      <c r="J10" s="19">
        <v>0</v>
      </c>
      <c r="K10" s="19">
        <v>0</v>
      </c>
      <c r="L10" s="19" t="s">
        <v>54</v>
      </c>
      <c r="M10" s="21" t="s">
        <v>42</v>
      </c>
    </row>
    <row r="11" s="4" customFormat="1" ht="59" customHeight="1" spans="1:13">
      <c r="A11" s="17">
        <v>7</v>
      </c>
      <c r="B11" s="19" t="s">
        <v>35</v>
      </c>
      <c r="C11" s="19" t="s">
        <v>55</v>
      </c>
      <c r="D11" s="19" t="s">
        <v>56</v>
      </c>
      <c r="E11" s="19" t="s">
        <v>57</v>
      </c>
      <c r="F11" s="19" t="s">
        <v>58</v>
      </c>
      <c r="G11" s="23" t="s">
        <v>59</v>
      </c>
      <c r="H11" s="17">
        <f t="shared" si="0"/>
        <v>10</v>
      </c>
      <c r="I11" s="17">
        <v>10</v>
      </c>
      <c r="J11" s="17">
        <v>0</v>
      </c>
      <c r="K11" s="17">
        <v>0</v>
      </c>
      <c r="L11" s="17" t="s">
        <v>60</v>
      </c>
      <c r="M11" s="21" t="s">
        <v>42</v>
      </c>
    </row>
    <row r="12" s="3" customFormat="1" ht="106" customHeight="1" spans="1:13">
      <c r="A12" s="17">
        <v>8</v>
      </c>
      <c r="B12" s="24" t="s">
        <v>35</v>
      </c>
      <c r="C12" s="25" t="s">
        <v>61</v>
      </c>
      <c r="D12" s="26" t="s">
        <v>62</v>
      </c>
      <c r="E12" s="26" t="s">
        <v>63</v>
      </c>
      <c r="F12" s="26" t="s">
        <v>64</v>
      </c>
      <c r="G12" s="22" t="s">
        <v>65</v>
      </c>
      <c r="H12" s="17">
        <f t="shared" si="0"/>
        <v>8</v>
      </c>
      <c r="I12" s="20">
        <v>8</v>
      </c>
      <c r="J12" s="20">
        <v>0</v>
      </c>
      <c r="K12" s="20">
        <v>0</v>
      </c>
      <c r="L12" s="17" t="s">
        <v>66</v>
      </c>
      <c r="M12" s="21" t="s">
        <v>42</v>
      </c>
    </row>
    <row r="13" s="4" customFormat="1" ht="66" customHeight="1" spans="1:13">
      <c r="A13" s="17">
        <v>9</v>
      </c>
      <c r="B13" s="17" t="s">
        <v>43</v>
      </c>
      <c r="C13" s="17" t="s">
        <v>61</v>
      </c>
      <c r="D13" s="17" t="s">
        <v>67</v>
      </c>
      <c r="E13" s="17" t="s">
        <v>68</v>
      </c>
      <c r="F13" s="17" t="s">
        <v>62</v>
      </c>
      <c r="G13" s="18" t="s">
        <v>69</v>
      </c>
      <c r="H13" s="17">
        <f t="shared" si="0"/>
        <v>156.25</v>
      </c>
      <c r="I13" s="17">
        <v>150</v>
      </c>
      <c r="J13" s="17">
        <v>0</v>
      </c>
      <c r="K13" s="17">
        <v>6.25</v>
      </c>
      <c r="L13" s="17" t="s">
        <v>66</v>
      </c>
      <c r="M13" s="17" t="s">
        <v>23</v>
      </c>
    </row>
    <row r="14" s="6" customFormat="1" ht="54" customHeight="1" spans="1:13">
      <c r="A14" s="17">
        <v>10</v>
      </c>
      <c r="B14" s="27" t="s">
        <v>35</v>
      </c>
      <c r="C14" s="27" t="s">
        <v>70</v>
      </c>
      <c r="D14" s="19" t="s">
        <v>71</v>
      </c>
      <c r="E14" s="19" t="s">
        <v>72</v>
      </c>
      <c r="F14" s="19" t="s">
        <v>73</v>
      </c>
      <c r="G14" s="22" t="s">
        <v>74</v>
      </c>
      <c r="H14" s="17">
        <f t="shared" si="0"/>
        <v>5.768</v>
      </c>
      <c r="I14" s="19">
        <v>5</v>
      </c>
      <c r="J14" s="19">
        <v>0.768</v>
      </c>
      <c r="K14" s="19">
        <v>0</v>
      </c>
      <c r="L14" s="19" t="s">
        <v>75</v>
      </c>
      <c r="M14" s="21" t="s">
        <v>42</v>
      </c>
    </row>
    <row r="15" s="6" customFormat="1" ht="70" customHeight="1" spans="1:13">
      <c r="A15" s="17">
        <v>11</v>
      </c>
      <c r="B15" s="27" t="s">
        <v>35</v>
      </c>
      <c r="C15" s="27" t="s">
        <v>70</v>
      </c>
      <c r="D15" s="19" t="s">
        <v>76</v>
      </c>
      <c r="E15" s="19" t="s">
        <v>77</v>
      </c>
      <c r="F15" s="19" t="s">
        <v>78</v>
      </c>
      <c r="G15" s="22" t="s">
        <v>79</v>
      </c>
      <c r="H15" s="17">
        <f t="shared" si="0"/>
        <v>3</v>
      </c>
      <c r="I15" s="19">
        <v>3</v>
      </c>
      <c r="J15" s="19">
        <v>0</v>
      </c>
      <c r="K15" s="19">
        <v>0</v>
      </c>
      <c r="L15" s="19" t="s">
        <v>80</v>
      </c>
      <c r="M15" s="21" t="s">
        <v>42</v>
      </c>
    </row>
    <row r="16" s="6" customFormat="1" ht="69" customHeight="1" spans="1:13">
      <c r="A16" s="17">
        <v>12</v>
      </c>
      <c r="B16" s="27" t="s">
        <v>35</v>
      </c>
      <c r="C16" s="27" t="s">
        <v>70</v>
      </c>
      <c r="D16" s="19" t="s">
        <v>81</v>
      </c>
      <c r="E16" s="19" t="s">
        <v>82</v>
      </c>
      <c r="F16" s="19" t="s">
        <v>83</v>
      </c>
      <c r="G16" s="22" t="s">
        <v>84</v>
      </c>
      <c r="H16" s="17">
        <f t="shared" si="0"/>
        <v>3</v>
      </c>
      <c r="I16" s="19">
        <v>3</v>
      </c>
      <c r="J16" s="19">
        <v>0</v>
      </c>
      <c r="K16" s="19">
        <v>0</v>
      </c>
      <c r="L16" s="19" t="s">
        <v>85</v>
      </c>
      <c r="M16" s="21" t="s">
        <v>42</v>
      </c>
    </row>
    <row r="17" s="6" customFormat="1" ht="96" customHeight="1" spans="1:13">
      <c r="A17" s="17">
        <v>13</v>
      </c>
      <c r="B17" s="17" t="s">
        <v>16</v>
      </c>
      <c r="C17" s="17" t="s">
        <v>70</v>
      </c>
      <c r="D17" s="17" t="s">
        <v>86</v>
      </c>
      <c r="E17" s="17" t="s">
        <v>87</v>
      </c>
      <c r="F17" s="17" t="s">
        <v>88</v>
      </c>
      <c r="G17" s="18" t="s">
        <v>89</v>
      </c>
      <c r="H17" s="17">
        <f t="shared" si="0"/>
        <v>150</v>
      </c>
      <c r="I17" s="17">
        <v>140</v>
      </c>
      <c r="J17" s="17">
        <v>10</v>
      </c>
      <c r="K17" s="17">
        <v>0</v>
      </c>
      <c r="L17" s="17" t="s">
        <v>90</v>
      </c>
      <c r="M17" s="17" t="s">
        <v>23</v>
      </c>
    </row>
    <row r="18" s="3" customFormat="1" ht="89" customHeight="1" spans="1:13">
      <c r="A18" s="17">
        <v>14</v>
      </c>
      <c r="B18" s="27" t="s">
        <v>35</v>
      </c>
      <c r="C18" s="27" t="s">
        <v>70</v>
      </c>
      <c r="D18" s="19" t="s">
        <v>91</v>
      </c>
      <c r="E18" s="19" t="s">
        <v>92</v>
      </c>
      <c r="F18" s="19" t="s">
        <v>93</v>
      </c>
      <c r="G18" s="22" t="s">
        <v>94</v>
      </c>
      <c r="H18" s="17">
        <f t="shared" si="0"/>
        <v>3</v>
      </c>
      <c r="I18" s="19">
        <v>3</v>
      </c>
      <c r="J18" s="19">
        <v>0</v>
      </c>
      <c r="K18" s="19">
        <v>0</v>
      </c>
      <c r="L18" s="19" t="s">
        <v>95</v>
      </c>
      <c r="M18" s="21" t="s">
        <v>42</v>
      </c>
    </row>
    <row r="19" s="7" customFormat="1" ht="58" customHeight="1" spans="1:13">
      <c r="A19" s="17">
        <v>15</v>
      </c>
      <c r="B19" s="19" t="s">
        <v>96</v>
      </c>
      <c r="C19" s="19" t="s">
        <v>97</v>
      </c>
      <c r="D19" s="19" t="s">
        <v>98</v>
      </c>
      <c r="E19" s="19" t="s">
        <v>96</v>
      </c>
      <c r="F19" s="19" t="s">
        <v>97</v>
      </c>
      <c r="G19" s="19" t="s">
        <v>99</v>
      </c>
      <c r="H19" s="17">
        <f t="shared" si="0"/>
        <v>14</v>
      </c>
      <c r="I19" s="19">
        <v>14</v>
      </c>
      <c r="J19" s="19">
        <v>0</v>
      </c>
      <c r="K19" s="19">
        <v>0</v>
      </c>
      <c r="L19" s="19" t="s">
        <v>100</v>
      </c>
      <c r="M19" s="28"/>
    </row>
    <row r="20" s="8" customFormat="1" ht="51" customHeight="1" spans="1:13">
      <c r="A20" s="29"/>
      <c r="B20" s="30" t="s">
        <v>101</v>
      </c>
      <c r="C20" s="31"/>
      <c r="D20" s="31"/>
      <c r="E20" s="32"/>
      <c r="F20" s="32"/>
      <c r="G20" s="33"/>
      <c r="H20" s="34"/>
      <c r="I20" s="34">
        <f>SUM(I5:I19)</f>
        <v>683</v>
      </c>
      <c r="J20" s="34"/>
      <c r="K20" s="34"/>
      <c r="L20" s="34"/>
      <c r="M20" s="35" t="s">
        <v>102</v>
      </c>
    </row>
  </sheetData>
  <autoFilter xmlns:etc="http://www.wps.cn/officeDocument/2017/etCustomData" ref="A4:M20" etc:filterBottomFollowUsedRange="0">
    <extLst/>
  </autoFilter>
  <sortState ref="B4:S15">
    <sortCondition ref="C4:C15"/>
    <sortCondition ref="D4:D15"/>
  </sortState>
  <mergeCells count="12">
    <mergeCell ref="A2:M2"/>
    <mergeCell ref="H3:K3"/>
    <mergeCell ref="B20:G20"/>
    <mergeCell ref="A3:A4"/>
    <mergeCell ref="B3:B4"/>
    <mergeCell ref="C3:C4"/>
    <mergeCell ref="D3:D4"/>
    <mergeCell ref="E3:E4"/>
    <mergeCell ref="F3:F4"/>
    <mergeCell ref="G3:G4"/>
    <mergeCell ref="L3:L4"/>
    <mergeCell ref="M3:M4"/>
  </mergeCells>
  <printOptions horizontalCentered="1"/>
  <pageMargins left="0.354166666666667" right="0.393055555555556" top="0.511805555555556" bottom="0.511805555555556" header="0.5" footer="0.5"/>
  <pageSetup paperSize="9" scale="7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杨万大</cp:lastModifiedBy>
  <dcterms:created xsi:type="dcterms:W3CDTF">2022-06-10T04:27:00Z</dcterms:created>
  <dcterms:modified xsi:type="dcterms:W3CDTF">2026-07-28T01:59:24Z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17584D83A48C47F0A37B0A00B42C1274_13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