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81" firstSheet="1"/>
  </bookViews>
  <sheets>
    <sheet name="附件1" sheetId="2" r:id="rId1"/>
    <sheet name="附件2" sheetId="1" r:id="rId2"/>
  </sheets>
  <definedNames>
    <definedName name="_xlnm._FilterDatabase" localSheetId="1" hidden="1">附件2!$A$5:$X$725</definedName>
    <definedName name="_xlnm.Print_Titles" localSheetId="1">附件2!$3:$5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<sst xmlns="http://schemas.openxmlformats.org/spreadsheetml/2006/main" count="8896" uniqueCount="2469">
  <si>
    <t>附件1</t>
  </si>
  <si>
    <r>
      <rPr>
        <sz val="18"/>
        <color rgb="FF000000"/>
        <rFont val="方正小标宋简体"/>
        <charset val="134"/>
      </rPr>
      <t>资阳区</t>
    </r>
    <r>
      <rPr>
        <sz val="18"/>
        <color rgb="FF000000"/>
        <rFont val="Times New Roman"/>
        <charset val="134"/>
      </rPr>
      <t>2025</t>
    </r>
    <r>
      <rPr>
        <sz val="18"/>
        <color rgb="FF000000"/>
        <rFont val="方正小标宋简体"/>
        <charset val="134"/>
      </rPr>
      <t>年度巩固拓展脱贫攻坚成果和乡村振兴项目库拟入库项目申报分类汇总表</t>
    </r>
  </si>
  <si>
    <r>
      <rPr>
        <sz val="12"/>
        <color rgb="FF000000"/>
        <rFont val="宋体"/>
        <charset val="134"/>
      </rPr>
      <t>单位（盖章）：</t>
    </r>
    <r>
      <rPr>
        <sz val="12"/>
        <color rgb="FF000000"/>
        <rFont val="Times New Roman"/>
        <charset val="134"/>
      </rPr>
      <t xml:space="preserve">     </t>
    </r>
    <r>
      <rPr>
        <sz val="12"/>
        <color rgb="FF000000"/>
        <rFont val="宋体"/>
        <charset val="134"/>
      </rPr>
      <t xml:space="preserve">    </t>
    </r>
    <r>
      <rPr>
        <sz val="12"/>
        <color rgb="FF000000"/>
        <rFont val="Times New Roman"/>
        <charset val="134"/>
      </rPr>
      <t xml:space="preserve"> </t>
    </r>
    <r>
      <rPr>
        <sz val="12"/>
        <color rgb="FF000000"/>
        <rFont val="宋体"/>
        <charset val="134"/>
      </rPr>
      <t xml:space="preserve">                                                               单位：万元、个、人</t>
    </r>
  </si>
  <si>
    <t>序号</t>
  </si>
  <si>
    <t>项目类型</t>
  </si>
  <si>
    <t>资金规模和筹资方式</t>
  </si>
  <si>
    <t>受益对象</t>
  </si>
  <si>
    <t>备注</t>
  </si>
  <si>
    <t>项目预算
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</si>
  <si>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</si>
  <si>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</si>
  <si>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</si>
  <si>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</si>
  <si>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</si>
  <si>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</si>
  <si>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</si>
  <si>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</si>
  <si>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</si>
  <si>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</si>
  <si>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</si>
  <si>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</si>
  <si>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</si>
  <si>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</si>
  <si>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</si>
  <si>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</si>
  <si>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</si>
  <si>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</si>
  <si>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</si>
  <si>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</si>
  <si>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</si>
  <si>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</si>
  <si>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</si>
  <si>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</si>
  <si>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</si>
  <si>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</si>
  <si>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</si>
  <si>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</si>
  <si>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</si>
  <si>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</si>
  <si>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</si>
  <si>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</si>
  <si>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</si>
  <si>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</si>
  <si>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</si>
  <si>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</si>
  <si>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</si>
  <si>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t>
  </si>
  <si>
    <t>2.困难群众饮用低氟茶</t>
  </si>
  <si>
    <t>3.其他</t>
  </si>
  <si>
    <t>附件2</t>
  </si>
  <si>
    <r>
      <rPr>
        <sz val="18"/>
        <color rgb="FF000000"/>
        <rFont val="方正小标宋简体"/>
        <charset val="134"/>
      </rPr>
      <t>资阳区</t>
    </r>
    <r>
      <rPr>
        <sz val="18"/>
        <color rgb="FF000000"/>
        <rFont val="Times New Roman"/>
        <charset val="134"/>
      </rPr>
      <t>2025</t>
    </r>
    <r>
      <rPr>
        <sz val="18"/>
        <color rgb="FF000000"/>
        <rFont val="方正小标宋简体"/>
        <charset val="134"/>
      </rPr>
      <t>年度巩固拓展脱贫攻坚成果和乡村振兴项目库动态调整项目申报表（汇总表）</t>
    </r>
  </si>
  <si>
    <t>项目类别</t>
  </si>
  <si>
    <t>乡</t>
  </si>
  <si>
    <t>村</t>
  </si>
  <si>
    <t>项目名称</t>
  </si>
  <si>
    <t>建设性质</t>
  </si>
  <si>
    <t>实施地点</t>
  </si>
  <si>
    <t>时间进度</t>
  </si>
  <si>
    <t>责任单位</t>
  </si>
  <si>
    <t>建设内容及规模</t>
  </si>
  <si>
    <t>绩效目标</t>
  </si>
  <si>
    <t>联农带农机制</t>
  </si>
  <si>
    <t>二级
项目类型</t>
  </si>
  <si>
    <t>项目子类型</t>
  </si>
  <si>
    <t>计划开工
时间</t>
  </si>
  <si>
    <t>计划完工
时间</t>
  </si>
  <si>
    <t>项目预算总投资
（万元）</t>
  </si>
  <si>
    <t>受益村数
（个）</t>
  </si>
  <si>
    <t>受益户数
（户）</t>
  </si>
  <si>
    <t>受益
人口数
（人）</t>
  </si>
  <si>
    <t>财政资金
（万元）</t>
  </si>
  <si>
    <t>其他资金
（万元）</t>
  </si>
  <si>
    <t>受益脱贫村数
（个）</t>
  </si>
  <si>
    <t>受益脱贫户数及防止返贫监测对象户数
（户）</t>
  </si>
  <si>
    <t>受益脱贫人口数及防止返贫监测对象人口数
（人）</t>
  </si>
  <si>
    <t>合     计</t>
  </si>
  <si>
    <t>乡村建设行动</t>
  </si>
  <si>
    <t>农村基础设施</t>
  </si>
  <si>
    <t>其他</t>
  </si>
  <si>
    <t>茈湖口镇</t>
  </si>
  <si>
    <t>茈湖口社区</t>
  </si>
  <si>
    <t>茈湖口镇幸福里易地搬迁集中安置点配套设施建设</t>
  </si>
  <si>
    <t>新建</t>
  </si>
  <si>
    <t>幸福里安置区</t>
  </si>
  <si>
    <t>资阳区茈湖口镇人民政府</t>
  </si>
  <si>
    <t>1.1至3栋墙漆脱落维修790平方，地面开裂维修1050平方；2.购买170个240L垃圾桶；3.楼道干粉灭火器160套（4KG*2）</t>
  </si>
  <si>
    <t>受益农户满意度100%</t>
  </si>
  <si>
    <t>通过基础设施建设保障群众生活用水，方便住户生产生活</t>
  </si>
  <si>
    <t>人居环境整治</t>
  </si>
  <si>
    <t>村容村貌提升</t>
  </si>
  <si>
    <t>易地搬迁安置点幸福里小区人居环境整治</t>
  </si>
  <si>
    <t>幸福里安置点</t>
  </si>
  <si>
    <t>茈湖口社区居委会</t>
  </si>
  <si>
    <t>幸福里小区阶基翻新（长300m宽0.8m高0.08m)、更换公共区域路灯（40盏）、消防设施更换（55个）、垃圾桶更换（100个）、更换公共区域下水道设施、安置房周边除草养护具体项目</t>
  </si>
  <si>
    <t>群众满意度100%</t>
  </si>
  <si>
    <t>有效改善幸福里小区安置点周边人居环境，改善群众的生活环境，提高群众生产生活水平</t>
  </si>
  <si>
    <t>产业发展项目</t>
  </si>
  <si>
    <t>配套基础设施项目</t>
  </si>
  <si>
    <t>小型农田水利设施建设</t>
  </si>
  <si>
    <t>茈湖口镇2025年小型农业水利设施建设项目</t>
  </si>
  <si>
    <t>茈湖口镇农业综合服务中心</t>
  </si>
  <si>
    <t>一般山塘整治50处</t>
  </si>
  <si>
    <t>通过村基础设施建设，改善农民生产生活条件等。</t>
  </si>
  <si>
    <t>加工流通项目</t>
  </si>
  <si>
    <t>加工业</t>
  </si>
  <si>
    <t>茈湖口镇秸秆综合利用厂房建设</t>
  </si>
  <si>
    <t>均安垸村11组</t>
  </si>
  <si>
    <t>建设厂房用地土地平整30亩，新建1200平方米消防池1个</t>
  </si>
  <si>
    <t>受益群众满意度100%</t>
  </si>
  <si>
    <t>带动产业发展，提供就业岗位</t>
  </si>
  <si>
    <t>茈湖口镇垃圾桶、扫把购买</t>
  </si>
  <si>
    <t>购买垃圾桶100个、大扫把1000把、小扫把500把、铁锹125把</t>
  </si>
  <si>
    <t>改善人居环境</t>
  </si>
  <si>
    <t>生产项目</t>
  </si>
  <si>
    <t>种植业基地</t>
  </si>
  <si>
    <t>东城村</t>
  </si>
  <si>
    <t>东城村白菜苔产业（2025年度省级高质量庭院经济项目）</t>
  </si>
  <si>
    <t>资阳区茈湖口镇东城村经济合作社</t>
  </si>
  <si>
    <t>种植36亩白菜苔，购买优质白菜苔种子72斤，肥料369包，菜饼等肥料41吨，地膜144卷，道路硬化150米，渠道疏通400米，围栏1200米，分拣设备300个筐子。</t>
  </si>
  <si>
    <t>东城村白玉丝瓜规模化种植项目</t>
  </si>
  <si>
    <t>茈湖口镇东城村十一组</t>
  </si>
  <si>
    <t>东城村经济合作社</t>
  </si>
  <si>
    <t>50.6亩白玉丝瓜种植（冻库1个，分拣车间1个、种苗1.3万株、水泥柱5800根、钢丝绳11000斤、锁扣地锚各1500个、银模50卷、分装框400个、肥料20吨、小型旋耕机1台、水泵2台、50.6亩围栏）</t>
  </si>
  <si>
    <t>带动产业发展、发展集体经济、增加就业岗位、增加农户收入</t>
  </si>
  <si>
    <t>东城村木槿花30亩种植项目</t>
  </si>
  <si>
    <t>东城村十一组美丽屋场道路沿线一侧至二干渠沿线两侧堤坡</t>
  </si>
  <si>
    <t>东城村十一组美丽屋场道路沿线一侧至二干渠沿线两侧堤坡种植30亩木槿花</t>
  </si>
  <si>
    <t>农村道路建设（通村、通户路）</t>
  </si>
  <si>
    <t>东城村四组、七组、十一组修建公路涵管</t>
  </si>
  <si>
    <t>维修</t>
  </si>
  <si>
    <t>东城村四组、七组、十一组</t>
  </si>
  <si>
    <t>东城村四组、七组、十一组修建4处涵管（混凝土16方）</t>
  </si>
  <si>
    <t>通过基础设施建设，改善生产生活条件</t>
  </si>
  <si>
    <t>东城村一组至五组挖机清淤</t>
  </si>
  <si>
    <t>东城村一组至五组</t>
  </si>
  <si>
    <t>改善灌溉条件，保障农业收成，增加农民收入</t>
  </si>
  <si>
    <t>十四组公路硬化项目</t>
  </si>
  <si>
    <t>东城村十四组</t>
  </si>
  <si>
    <t>2025年</t>
  </si>
  <si>
    <t>茈湖口镇东城村</t>
  </si>
  <si>
    <t>硬化长880米宽2.5米道路、厚0.2米、3.5米宽路面平整</t>
  </si>
  <si>
    <t>农户满意度100%</t>
  </si>
  <si>
    <t>解决群众生产生活出行问题</t>
  </si>
  <si>
    <t>十五组公路硬化项目</t>
  </si>
  <si>
    <t>东城村十五组</t>
  </si>
  <si>
    <t>硬化长980米宽2.5米道路、厚0.2米、3.5米宽路面平整</t>
  </si>
  <si>
    <t>十一组公路硬化项目</t>
  </si>
  <si>
    <t>东城村十一组</t>
  </si>
  <si>
    <t>硬化长790米宽2.5米道路、厚0.2米、3.5米宽路面平整</t>
  </si>
  <si>
    <t>益阳市资阳区翔仁水产养殖专业合作社果园建设</t>
  </si>
  <si>
    <t>32亩果园建设</t>
  </si>
  <si>
    <t>带动发展产业和就业、提高农户收入</t>
  </si>
  <si>
    <t>洞庭村</t>
  </si>
  <si>
    <t>茈湖口镇洞庭村11组、12组、13组沟渠清淤</t>
  </si>
  <si>
    <t>洞庭村11组、12组、13组</t>
  </si>
  <si>
    <t>洞庭村村民委员会</t>
  </si>
  <si>
    <t>洞庭村11组、12组、13组沟渠清淤、两旁扫障、清淤长1050米，宽4米，深2.5米</t>
  </si>
  <si>
    <t>洞庭村11组北线码头公路硬化</t>
  </si>
  <si>
    <t>洞庭村11组</t>
  </si>
  <si>
    <t>在洞庭村11组北线码头硬化一条长150米、宽2.5米、厚0.2米的道路</t>
  </si>
  <si>
    <t>受益农户满意度达到 100%</t>
  </si>
  <si>
    <t>洞庭村12组至15组田间道路硬化</t>
  </si>
  <si>
    <t>洞庭村12组至15组</t>
  </si>
  <si>
    <t>在洞庭村12组至15组硬化一条长500米、宽2.5米、厚0.2米的田间道路</t>
  </si>
  <si>
    <t>洞庭村1组至7组公路维护</t>
  </si>
  <si>
    <t>恢复</t>
  </si>
  <si>
    <t>洞庭村1组至7组</t>
  </si>
  <si>
    <t>对洞庭村1组至7组长4000米、宽3米的公路进行维护</t>
  </si>
  <si>
    <t>洞庭村3组田间道路硬化</t>
  </si>
  <si>
    <t>洞庭村3组</t>
  </si>
  <si>
    <t>在洞庭村3组硬化一条长350米、宽2.5米、厚0.2米的田间道路</t>
  </si>
  <si>
    <t>洞庭村6组北线码头公路硬化</t>
  </si>
  <si>
    <t>洞庭村6组</t>
  </si>
  <si>
    <t>在洞庭村6组北线码头硬化一条长300米、宽2.5米、厚0.2米的道路</t>
  </si>
  <si>
    <t>受益农户满意度达到100%</t>
  </si>
  <si>
    <t>通过村基础设施建设，改善农民生产生活条件等</t>
  </si>
  <si>
    <t>洞庭村六组北线码头公路硬化</t>
  </si>
  <si>
    <t>洞庭村六组</t>
  </si>
  <si>
    <t>在洞庭村六组北线码头硬化一条长300米、宽2.5米、厚0.2米的道路</t>
  </si>
  <si>
    <t>和利村</t>
  </si>
  <si>
    <t>11-12组产业路硬化</t>
  </si>
  <si>
    <t>11-12组稻虾产业路硬化600米，厚0.2米，宽3米</t>
  </si>
  <si>
    <t>通过村基础设施建设，改善农民生产生活条件</t>
  </si>
  <si>
    <t>和利村春公渠北路道路硬化</t>
  </si>
  <si>
    <t>和利村春公渠北路</t>
  </si>
  <si>
    <t>和利村村民委员会</t>
  </si>
  <si>
    <t>和利村春公渠北路道路硬化长1100米，宽3米，厚0.2米</t>
  </si>
  <si>
    <t>和利村西堤渠道清淤2000米</t>
  </si>
  <si>
    <t>农村道路建设</t>
  </si>
  <si>
    <t>和利村春公渠北路道路硬化长1100米、宽3米、高0.2米</t>
  </si>
  <si>
    <t>产地初加工和精深加工</t>
  </si>
  <si>
    <t>湖南益阳卫红腐乳特色农产品专业合作社</t>
  </si>
  <si>
    <t>湖南益阳卫红腐乳特色农产品专业合作社购买加工原材料项目</t>
  </si>
  <si>
    <t>茈湖口镇社区</t>
  </si>
  <si>
    <t>购买食品级塑料坛子和桶子2050个，大瓷坛子100个，黄豆2.6吨，卜豆角1400斤，卜辣椒1080斤，藠头1150斤</t>
  </si>
  <si>
    <t>均安垸村</t>
  </si>
  <si>
    <t>6组渠硬化</t>
  </si>
  <si>
    <t>均安垸18组</t>
  </si>
  <si>
    <t>硬化长1200米、宽3米、深3米的沟渠</t>
  </si>
  <si>
    <t>改善人居环境、便利村民农业取水</t>
  </si>
  <si>
    <t>茈湖口镇均安垸村11组沟渠清淤</t>
  </si>
  <si>
    <t>均安垸村村民委员会</t>
  </si>
  <si>
    <t>均安垸村11组沟渠长机械清理1200米，深1米，宽3米（含淤泥外运）</t>
  </si>
  <si>
    <t>均安垸村11组沟渠硬化</t>
  </si>
  <si>
    <t>硬化沟渠长1400米，平均宽1.6米，深1.3米，坡长1.5米</t>
  </si>
  <si>
    <t>均安垸村18组沟渠硬化</t>
  </si>
  <si>
    <t>均安垸村18组</t>
  </si>
  <si>
    <t>18组沟渠硬化长170米，宽3米，深3米</t>
  </si>
  <si>
    <t>均安垸村4-10组道路硬化</t>
  </si>
  <si>
    <t>4-10组</t>
  </si>
  <si>
    <t>900米长，3米宽，0.2米厚道路硬化</t>
  </si>
  <si>
    <t>均安垸村七组至八组道路硬化</t>
  </si>
  <si>
    <t>7-8组</t>
  </si>
  <si>
    <t>1公里长，3米宽，0.2米厚道路硬化</t>
  </si>
  <si>
    <t>均安垸村三组道路硬化</t>
  </si>
  <si>
    <t>3组</t>
  </si>
  <si>
    <t>刘家湖村</t>
  </si>
  <si>
    <t>茈湖口镇刘家湖村阴港子至刘家湖村电排清淤</t>
  </si>
  <si>
    <t>刘家湖村村民委员会</t>
  </si>
  <si>
    <t>刘家湖村阴港子至刘家湖村电排沟渠清除杂草及两旁扫障、杂物外运、机械清理长1000米，宽12米</t>
  </si>
  <si>
    <t>刘家湖村养殖中心道路硬化项目</t>
  </si>
  <si>
    <t>刘家湖村养殖中心</t>
  </si>
  <si>
    <t>刘家湖村养殖中心道路硬化，长500米，宽3.5米，厚0.2米</t>
  </si>
  <si>
    <t>通过农村基础设施建设，改善群众的生产生活条件</t>
  </si>
  <si>
    <t>刘家湖林场</t>
  </si>
  <si>
    <t>资阳区刘家湖国有林场2025年欠发达国有林场基础设施项目</t>
  </si>
  <si>
    <t>资阳区刘家湖国有林场苗圃工区</t>
  </si>
  <si>
    <t>资阳区刘家湖国有林场</t>
  </si>
  <si>
    <t>苗圃工区危旧房改造修缮两栋，建筑面积1200平方米，室内装修、站房地坪、给排水系统、消防系统、电力照明系统改善、屋面翻新</t>
  </si>
  <si>
    <t>马王山村</t>
  </si>
  <si>
    <t>茈湖口镇马王山村第14.15.16组沟渠清淤</t>
  </si>
  <si>
    <t>马王山村第14、15、16组</t>
  </si>
  <si>
    <t>马王山村村民委员会</t>
  </si>
  <si>
    <t>对马王山村第14.15.16组渠道机械及人工清理清淤长1800米，宽3.5米，深1.2米（含护坡平整及淤泥外运）</t>
  </si>
  <si>
    <t>第九、十、十一组沟渠清淤</t>
  </si>
  <si>
    <t>改建</t>
  </si>
  <si>
    <t>第九、十、十一组河洲</t>
  </si>
  <si>
    <t>对第九、十、十一组沟渠长2000米，宽4米沟渠进行清淤</t>
  </si>
  <si>
    <t>提高村集体收益，带动农民致富，完善基础设施建设</t>
  </si>
  <si>
    <t>马王山村荸荠种植项目</t>
  </si>
  <si>
    <t>第五组河洲</t>
  </si>
  <si>
    <t>种植荸荠60亩</t>
  </si>
  <si>
    <r>
      <rPr>
        <sz val="10"/>
        <color rgb="FF000000"/>
        <rFont val="宋体"/>
        <charset val="134"/>
      </rPr>
      <t>受益农户满意度达到</t>
    </r>
    <r>
      <rPr>
        <sz val="10"/>
        <color rgb="FF000000"/>
        <rFont val="宋体"/>
        <charset val="0"/>
      </rPr>
      <t>100%</t>
    </r>
  </si>
  <si>
    <t>产业园（区）</t>
  </si>
  <si>
    <t>马王山村第一至三组道路平整硬化项目</t>
  </si>
  <si>
    <t>第一、三组</t>
  </si>
  <si>
    <t>对农业产业加工园配套机耕道长300米、宽2.6米、高0.2米道路平整硬化。</t>
  </si>
  <si>
    <t>马王山村瓜蒌种植项目</t>
  </si>
  <si>
    <t>第三组</t>
  </si>
  <si>
    <t>种植瓜蒌40亩</t>
  </si>
  <si>
    <t>提高村集体收益，带动农民致富</t>
  </si>
  <si>
    <t>产业路、资源路、旅游路建设</t>
  </si>
  <si>
    <t>马王山村马王间堤拓宽项目</t>
  </si>
  <si>
    <t>马王间堤长2500米路段，拓宽2.2米，高1.5米</t>
  </si>
  <si>
    <t>增强全镇村居民通行能力，方便群众出行，利于农副产品运输</t>
  </si>
  <si>
    <t>马王山村马王间堤拓宽硬化项目</t>
  </si>
  <si>
    <t>马王间堤公里路面拓宽及硬化长度1260米，宽1.5米，厚0.2米（其中涵盖码头12处）</t>
  </si>
  <si>
    <t>明朗村</t>
  </si>
  <si>
    <t>明朗村3组田间道路硬化</t>
  </si>
  <si>
    <t>明朗村3组</t>
  </si>
  <si>
    <t>资阳区茈湖口镇明朗村经济合作社村</t>
  </si>
  <si>
    <t>明朗村3组田间道路硬化长800米，宽3米，厚0.2米</t>
  </si>
  <si>
    <t>明朗村二十三组沟渠清淤</t>
  </si>
  <si>
    <t>明朗村二十三组</t>
  </si>
  <si>
    <t>明朗村二十三组沟渠两旁油锯机扫障、拖拉机托运垃圾、沟渠挖机清淤长1100米，宽3米，深2.5米</t>
  </si>
  <si>
    <t>祁青村</t>
  </si>
  <si>
    <t>17组至25组连接公路路面维修项目</t>
  </si>
  <si>
    <t>祁青村17组</t>
  </si>
  <si>
    <t>祁青村17组至25组连接公路260米长2.5米宽路面维修</t>
  </si>
  <si>
    <t>228户</t>
  </si>
  <si>
    <t>707人</t>
  </si>
  <si>
    <t>完成祁青村17组至25组连接公路260米长2.5米宽路面维修</t>
  </si>
  <si>
    <t>祁青村15组与村级公路连接段路面黑化项目</t>
  </si>
  <si>
    <t>祁青村15组</t>
  </si>
  <si>
    <t>资阳区茈湖口镇祁青村股份经济合作社</t>
  </si>
  <si>
    <t>祁青村15组与村级公路连接的组级公路路面黑化长1千米，宽3.5米，厚8厘米</t>
  </si>
  <si>
    <t>852户</t>
  </si>
  <si>
    <t>2105人</t>
  </si>
  <si>
    <t>祁青村16组电排渠埋管、填土、硬化</t>
  </si>
  <si>
    <t>祁青村16组</t>
  </si>
  <si>
    <t>祁青村村民委员会</t>
  </si>
  <si>
    <t>1.对祁青村16组公路至电排渠段长29米，宽4米沟渠进行埋管、填土；2.对长31米，宽2.5米已硬化沟，形成公路段埋设涵管并填土</t>
  </si>
  <si>
    <t>祁青村22组抗旱渠硬化及涵洞建设项目</t>
  </si>
  <si>
    <t>祁青村22组</t>
  </si>
  <si>
    <t>祁青村22组抗旱渠硬化60米及涵洞建设</t>
  </si>
  <si>
    <t>150户</t>
  </si>
  <si>
    <t>508人</t>
  </si>
  <si>
    <t>完成祁青村22组抗旱渠硬化60米及涵洞建设</t>
  </si>
  <si>
    <t>祁青村23组组级公路硬化项目</t>
  </si>
  <si>
    <t>祁青村23组</t>
  </si>
  <si>
    <t>祁青村23组组级公路硬化520米,公路硬化宽3.5米,厚0.2米</t>
  </si>
  <si>
    <t>162户</t>
  </si>
  <si>
    <t>504人</t>
  </si>
  <si>
    <t>完成祁青村23组组级公路硬化520米,公路硬化宽3.5米,厚0.2米</t>
  </si>
  <si>
    <t>祁青村9.10组排灌渠清淤</t>
  </si>
  <si>
    <t>祁青村9.10组</t>
  </si>
  <si>
    <t>祁青村9.10组排灌渠两旁扫障、机械清理清淤长1100米，宽3.5米，深1米</t>
  </si>
  <si>
    <t>117户</t>
  </si>
  <si>
    <t>386人</t>
  </si>
  <si>
    <t>16户</t>
  </si>
  <si>
    <t>33人</t>
  </si>
  <si>
    <t>祁青村集中安置点人居环境整治</t>
  </si>
  <si>
    <t>祁青村集中安置点</t>
  </si>
  <si>
    <t>清除祁青村集中安置点辖区杂草树木，新添置240升大垃圾桶20个</t>
  </si>
  <si>
    <t>11户</t>
  </si>
  <si>
    <t>20人</t>
  </si>
  <si>
    <t>三益村</t>
  </si>
  <si>
    <t>4.9.10组沟渠清淤</t>
  </si>
  <si>
    <t>4.9.10组沟渠清淤1500米，宽3米，深1.5米</t>
  </si>
  <si>
    <t>改善群众生产条件，受益群众满意度达到100%</t>
  </si>
  <si>
    <t>6-8组级连接公路硬化</t>
  </si>
  <si>
    <t>6-8组</t>
  </si>
  <si>
    <t>6-8组级连接公路硬化长1150米，宽3米，厚0.18米</t>
  </si>
  <si>
    <t>受益群众满意度达100％</t>
  </si>
  <si>
    <t>改善村民生产生活</t>
  </si>
  <si>
    <t>7.8.2组田间公路硬化</t>
  </si>
  <si>
    <t>三益村7.8.2组田间路硬化长1200米，2.5米宽，厚20厘米</t>
  </si>
  <si>
    <t>7组13组渠道衬砌</t>
  </si>
  <si>
    <t>7、13组</t>
  </si>
  <si>
    <t xml:space="preserve">对7组13组渠道衬砌（砌排水沟长450米，宽平均3.5米，高平均2米）
</t>
  </si>
  <si>
    <t>7组产业路修建</t>
  </si>
  <si>
    <t>7组</t>
  </si>
  <si>
    <t>硬化三益村7组长750米、宽3米、厚0.18米</t>
  </si>
  <si>
    <t>茈湖口镇三益村11.组12组沟渠清淤</t>
  </si>
  <si>
    <t>三益村11组、12组</t>
  </si>
  <si>
    <t>三益村村民委员会</t>
  </si>
  <si>
    <t>三益村11组、12组沟渠清淤长800米，宽3米，深1.5米</t>
  </si>
  <si>
    <t>三益村2、6、11组公路硬化</t>
  </si>
  <si>
    <t>三益村2、6、11组</t>
  </si>
  <si>
    <t>公路硬化长800米，宽3米，厚0.2米</t>
  </si>
  <si>
    <t>三益村6、7、8、13组美丽屋场建设</t>
  </si>
  <si>
    <t>6、7、8、13组</t>
  </si>
  <si>
    <t>对三益村6、7、8、13组美丽屋场建设</t>
  </si>
  <si>
    <t>三益村7组渠道衬砌</t>
  </si>
  <si>
    <t>三益村7组</t>
  </si>
  <si>
    <t>对7组渠道衬砌，砌排水沟长340米，宽平均3.5米，高平均2米</t>
  </si>
  <si>
    <t>农村垃圾治理</t>
  </si>
  <si>
    <t>三益村全村人居环境整治</t>
  </si>
  <si>
    <t>1-14组</t>
  </si>
  <si>
    <t>桃林村</t>
  </si>
  <si>
    <t>茈湖口镇桃林村7-8组桃林路提质改造</t>
  </si>
  <si>
    <t>桃林村7-8组</t>
  </si>
  <si>
    <t>茈湖口镇村镇规划建设和管理办公室</t>
  </si>
  <si>
    <t>道路提质改造铺沥青长280米，宽6米，厚6厘米</t>
  </si>
  <si>
    <t>桃林村12组彭家塘公路硬化</t>
  </si>
  <si>
    <t>桃林村12组</t>
  </si>
  <si>
    <t>2025/6/10</t>
  </si>
  <si>
    <t>2025/6/30</t>
  </si>
  <si>
    <t>桃林村12组彭家塘公路硬化长800米、宽3米、厚0.2米</t>
  </si>
  <si>
    <t>1</t>
  </si>
  <si>
    <t>51</t>
  </si>
  <si>
    <t>185</t>
  </si>
  <si>
    <t>6</t>
  </si>
  <si>
    <t>15</t>
  </si>
  <si>
    <t>桃林村13组老屋石家公路硬化</t>
  </si>
  <si>
    <t>桃林村13组</t>
  </si>
  <si>
    <t>2025/8/2</t>
  </si>
  <si>
    <t>2025/8/31</t>
  </si>
  <si>
    <t>桃林村13组老屋石家公路硬化长1500米、宽3米、厚0.2米</t>
  </si>
  <si>
    <t>72</t>
  </si>
  <si>
    <t>288</t>
  </si>
  <si>
    <t>4</t>
  </si>
  <si>
    <t>17</t>
  </si>
  <si>
    <t>桃林村17组上湾路道路硬化</t>
  </si>
  <si>
    <t>桃林村17组</t>
  </si>
  <si>
    <t>桃林村村民委员会</t>
  </si>
  <si>
    <t>桃林村17组上湾路硬化长495米，宽3.5-3.6米，厚0.17-0.2米</t>
  </si>
  <si>
    <t>桃林村17组上湾路南段道路硬化</t>
  </si>
  <si>
    <t>桃林村17组上湾路南段道路硬化长200米，宽3.5米，厚0.2米</t>
  </si>
  <si>
    <t>桃林村1组火焰山公路硬化</t>
  </si>
  <si>
    <t>桃林村1组</t>
  </si>
  <si>
    <t>公路硬化长600米，宽3米，厚0.2米</t>
  </si>
  <si>
    <t>桃林村20组徐家山公路硬化</t>
  </si>
  <si>
    <t>桃林村20组</t>
  </si>
  <si>
    <t>2025/3/12</t>
  </si>
  <si>
    <t>2025/3/31</t>
  </si>
  <si>
    <t>桃林村20组徐家山公路硬化长280米、宽3米、厚0.2米</t>
  </si>
  <si>
    <t>54</t>
  </si>
  <si>
    <t>198</t>
  </si>
  <si>
    <t>12</t>
  </si>
  <si>
    <t>桃林村5组柘南湖公路硬化</t>
  </si>
  <si>
    <t>桃林村5组</t>
  </si>
  <si>
    <t>2025/12/12</t>
  </si>
  <si>
    <t>2025/12/31</t>
  </si>
  <si>
    <t>桃林村5组柘南湖公路硬化长1700米、宽3米、厚0.2米</t>
  </si>
  <si>
    <t>75</t>
  </si>
  <si>
    <t>295</t>
  </si>
  <si>
    <t>桃林村7组沟渠硬化</t>
  </si>
  <si>
    <t>桃林村7组</t>
  </si>
  <si>
    <t>2025.12.1</t>
  </si>
  <si>
    <t>2025.12.31</t>
  </si>
  <si>
    <t>桃林村7组沟渠硬化长175米，宽0.6米</t>
  </si>
  <si>
    <t>张公湖场部公路硬化</t>
  </si>
  <si>
    <t>公路硬化长1200米，宽3米，厚0.2米</t>
  </si>
  <si>
    <t>新飞村</t>
  </si>
  <si>
    <t>14组荸荠芹菜基地公路硬化</t>
  </si>
  <si>
    <t>新飞村14组</t>
  </si>
  <si>
    <t>新飞村14组公路路基建设及硬化长大约400米，宽3.5米，厚0.2米</t>
  </si>
  <si>
    <t>新飞村九组公路硬化</t>
  </si>
  <si>
    <t>新飞村九组的道路拓宽硬化长220米，宽1米，厚0.2米</t>
  </si>
  <si>
    <t>新飞村2组公路硬化</t>
  </si>
  <si>
    <t>新飞村2组的道路硬化长220米，宽2.5米，厚0.2米</t>
  </si>
  <si>
    <t>新飞村11组</t>
  </si>
  <si>
    <t>新飞村11组公路硬化长450米，宽2.5米，厚0.2米。</t>
  </si>
  <si>
    <t>向阳路路面坑洼黑化维修</t>
  </si>
  <si>
    <t>向阳路路面坑洼黑化维修1200平方米，厚度6厘米。</t>
  </si>
  <si>
    <t>新飞村1.2.3.6组沟渠清淤</t>
  </si>
  <si>
    <t>新飞村1.2.3.6组</t>
  </si>
  <si>
    <t>新飞村1.2.3.6组沟渠两旁扫障长1200米；沟渠挖机清淤长1200米，宽3.5米，深1.5米</t>
  </si>
  <si>
    <t>新飞村11组公路硬化建设项目</t>
  </si>
  <si>
    <t>新飞村11组公路路基建设及硬化长大约700米，宽3.5米，厚0.2米</t>
  </si>
  <si>
    <t>22</t>
  </si>
  <si>
    <t>98</t>
  </si>
  <si>
    <t>10</t>
  </si>
  <si>
    <t>33</t>
  </si>
  <si>
    <t>新飞村14-15组公路硬化建设项目</t>
  </si>
  <si>
    <t>扩建</t>
  </si>
  <si>
    <t>新飞村14-15组</t>
  </si>
  <si>
    <t>新飞村14-15组公路路基建设及硬化长约1600米，宽1.1米，厚0.2米</t>
  </si>
  <si>
    <t>新飞村19组公路硬化建设项目</t>
  </si>
  <si>
    <t>新飞村19组</t>
  </si>
  <si>
    <t>新飞村19组公路路基建设及硬化长大约600米，宽3.5米，厚0.2米</t>
  </si>
  <si>
    <t>新飞村9组公路硬化</t>
  </si>
  <si>
    <t>新飞村9组</t>
  </si>
  <si>
    <t>新飞村村民委员会</t>
  </si>
  <si>
    <t>新飞村9组的道路拓宽硬化长220米，宽1米，厚0.2米</t>
  </si>
  <si>
    <t>改善农户出行条件，改善农副产品的运输条件</t>
  </si>
  <si>
    <t>新飞村购买安置点卫生器材</t>
  </si>
  <si>
    <t>新飞村幸福家园安置点</t>
  </si>
  <si>
    <t>购买安置点卫生器材：220L四方垃圾桶35个，扫把簸箕16套</t>
  </si>
  <si>
    <t>改善农户生活条件，
改善人居环境</t>
  </si>
  <si>
    <t>新飞村木槿花种植项目</t>
  </si>
  <si>
    <t>新飞村九组至十七组道路沿线、哑河沿线、新港直渠沿线</t>
  </si>
  <si>
    <t>新飞村九组至十七组道路沿线、哑河沿线、新港直渠沿线种植45亩木槿花</t>
  </si>
  <si>
    <t>新飞村向阳路路面坑洼黑化维修</t>
  </si>
  <si>
    <t>新飞村向阳路</t>
  </si>
  <si>
    <t>向阳路路面坑洼黑化维修1200平方米，厚度6厘米</t>
  </si>
  <si>
    <t>新港片沟渠清淤</t>
  </si>
  <si>
    <t>新飞村新港片</t>
  </si>
  <si>
    <t>新飞村新港片沟渠清淤长1500米</t>
  </si>
  <si>
    <t>优化农田灌溉，增加农户的收入</t>
  </si>
  <si>
    <t>育江村</t>
  </si>
  <si>
    <t>茈湖口镇育江村7组、8组沟渠清淤</t>
  </si>
  <si>
    <t>育江村7组、8组</t>
  </si>
  <si>
    <t>2025.8.10</t>
  </si>
  <si>
    <t>2025.8.21</t>
  </si>
  <si>
    <t>育江村村民委员会</t>
  </si>
  <si>
    <t>育江村7组、8组沟渠两旁扫障、挖机清淤长1300米，宽1.5米，深0.5米</t>
  </si>
  <si>
    <t>育江村14组沟港硬化</t>
  </si>
  <si>
    <t>育江村14组</t>
  </si>
  <si>
    <t>450米长，底宽50厘米，面宽90—110厘米，斜坡55厘米的沟港硬化</t>
  </si>
  <si>
    <t>通过基础设施建设改善群众生产生活条件</t>
  </si>
  <si>
    <t>育江村三合片沿线公路硬化</t>
  </si>
  <si>
    <t>育江村三合片</t>
  </si>
  <si>
    <t>3米宽500米长，20厘米厚道路硬化</t>
  </si>
  <si>
    <t>邹家窖村</t>
  </si>
  <si>
    <t>邹家窖村12-13-14-15沟港清淤</t>
  </si>
  <si>
    <t>邹家片</t>
  </si>
  <si>
    <t>邹家窖村12-13-14-15组沟港机械清理清淤长3000米，宽2米，深3.5米</t>
  </si>
  <si>
    <t>邹家窖村13-14组机耕道路硬化项目</t>
  </si>
  <si>
    <t>邹家窖村13-14组</t>
  </si>
  <si>
    <t>2025.6.1</t>
  </si>
  <si>
    <t>2025.6.30</t>
  </si>
  <si>
    <t>邹家窖村13-14组田间路硬化长800米，宽3.5米，厚0.2米</t>
  </si>
  <si>
    <t>邹家窖村7组道路硬化</t>
  </si>
  <si>
    <t>邹家窖村7组</t>
  </si>
  <si>
    <t>道路硬化长200米，均宽3.5米，厚0.2米</t>
  </si>
  <si>
    <t>道路硬化长297米，均宽3.7米，厚0.18米，新建会车道两个</t>
  </si>
  <si>
    <t>邹家窖村机耕道路维护1、7、15.组</t>
  </si>
  <si>
    <t>1、7、15.组</t>
  </si>
  <si>
    <t>邹家窖村机耕道路维护1、7、15.组大约长3000米，宽2.8米。</t>
  </si>
  <si>
    <t>邹家窖村机耕道路维护1-19组</t>
  </si>
  <si>
    <t>邹家窖村1-19组</t>
  </si>
  <si>
    <t>2025.3.18</t>
  </si>
  <si>
    <t>2025.10.31</t>
  </si>
  <si>
    <t>邹家窖村机耕维护1-19组长2000米，宽3.5米。</t>
  </si>
  <si>
    <t>邹家窖村主沟港清淤</t>
  </si>
  <si>
    <t>邹家窖村组主沟港1-19组</t>
  </si>
  <si>
    <t>2025.3.1</t>
  </si>
  <si>
    <t>2025.9.30</t>
  </si>
  <si>
    <t>邹家窖村组主沟港清淤长6000米、宽3米。</t>
  </si>
  <si>
    <t>改善生产条件，能够增加农民的收入</t>
  </si>
  <si>
    <t>邹家片14组电排维修</t>
  </si>
  <si>
    <t>邹家片14组</t>
  </si>
  <si>
    <t>邹家片14组电排维修材料费1.5万元，工资1.2万，挖机0.3万，</t>
  </si>
  <si>
    <t>受益农户满意度达到 100%。</t>
  </si>
  <si>
    <t>邹家片15组延金星学校道路硬化</t>
  </si>
  <si>
    <t>邹家片15组延伸金星学校</t>
  </si>
  <si>
    <t>邹家窖村15组－金星学校公路长30米，宽3.5米，厚0.2米。</t>
  </si>
  <si>
    <t>长春经开区</t>
  </si>
  <si>
    <t>五里堆社区</t>
  </si>
  <si>
    <t>五里堆社区黄土堡路新建水泥砼便民道路项目</t>
  </si>
  <si>
    <t>陈家山组</t>
  </si>
  <si>
    <t>新建24cm厚C30水泥砼路面宽3m*长120m，面积360㎡</t>
  </si>
  <si>
    <t>通过项目实施，改善农户生产生活条件</t>
  </si>
  <si>
    <t>沙头镇</t>
  </si>
  <si>
    <t>富兴村</t>
  </si>
  <si>
    <t>10-19组道路硬化</t>
  </si>
  <si>
    <t>道路硬化：长900米*3米*厚0.2米</t>
  </si>
  <si>
    <t>受益农户满意度大于95%</t>
  </si>
  <si>
    <t>改善周边村民的生产生活条件</t>
  </si>
  <si>
    <t>12组-13组道路油化</t>
  </si>
  <si>
    <t>道路油化：长700米*宽4米*厚0.08米</t>
  </si>
  <si>
    <t>1组至杨树坪电排生产道路硬化</t>
  </si>
  <si>
    <t>道路硬化：长2600米*宽3米*厚0.2米</t>
  </si>
  <si>
    <t>忠明渠道路油化</t>
  </si>
  <si>
    <t>道路油化：长1200米*宽5米*0.08米</t>
  </si>
  <si>
    <t>华兴村</t>
  </si>
  <si>
    <t>华兴村16组、24组抗旱沟渠整修项目</t>
  </si>
  <si>
    <t>华兴村经济合作社</t>
  </si>
  <si>
    <t>抗旱沟渠清淤、扫障长300米，宽1.5米；抗旱沟渠两旁新砌水泥砖长130米，高1.5米，安装两个节水闸门</t>
  </si>
  <si>
    <t>改善农村基础设施建设，提高农业生产水平，助力乡村振兴</t>
  </si>
  <si>
    <t>金桥村</t>
  </si>
  <si>
    <t>18组道路硬化</t>
  </si>
  <si>
    <t>金桥村18组</t>
  </si>
  <si>
    <t>道路硬化500米，宽2.5米，厚20公分</t>
  </si>
  <si>
    <t>群众满意度95%</t>
  </si>
  <si>
    <t>解决群众出行难问题，方便群众农产品买卖，增加了农民的经济收入</t>
  </si>
  <si>
    <t>1组-8组沟渠清淤</t>
  </si>
  <si>
    <t>金桥村1组8组</t>
  </si>
  <si>
    <t>沟渠清淤长4000米，宽3米</t>
  </si>
  <si>
    <t>解决农户农田抗旱排渍问题，提高农田效益</t>
  </si>
  <si>
    <t>21组22组道路硬化</t>
  </si>
  <si>
    <t>金桥村21组22组</t>
  </si>
  <si>
    <t>道路硬化400米，宽2.5米，厚20公分</t>
  </si>
  <si>
    <t>3组-5组道路硬化</t>
  </si>
  <si>
    <t>金桥村3组-5组</t>
  </si>
  <si>
    <t>道路硬化300米，宽3米，厚20公分</t>
  </si>
  <si>
    <t>9组-10组沟渠清淤</t>
  </si>
  <si>
    <t>金桥村九组10组</t>
  </si>
  <si>
    <t>沟渠清淤长800米，宽3.5米</t>
  </si>
  <si>
    <t>共同闸至忠明渠道路维修</t>
  </si>
  <si>
    <t>道路维修150米，宽3.5米，厚20公分</t>
  </si>
  <si>
    <t>金桥村18组道路拓宽硬化，21组22组道路硬化</t>
  </si>
  <si>
    <t>金桥村18组、21组、22组</t>
  </si>
  <si>
    <t>金桥村经济合作社</t>
  </si>
  <si>
    <t>1.18组道路拓宽硬化长100米，拓宽后平均宽3.5米，厚0.2米；沟渠疏通安装管子54米，安装井口4个；
2.21组道路硬化180米，宽3米，厚0.2米；
3.22组道路硬化长67米，宽2.5米，厚0.2米</t>
  </si>
  <si>
    <t>金桥村8组至洋泥桥</t>
  </si>
  <si>
    <t>和平片</t>
  </si>
  <si>
    <t>沙头镇金桥村经济合作社</t>
  </si>
  <si>
    <t>8组至洋泥桥沟渠清淤2000米，杂草杂树清理2000米，护坡200米。</t>
  </si>
  <si>
    <t>满意度大于95%</t>
  </si>
  <si>
    <t>金桥村美丽庭院建设</t>
  </si>
  <si>
    <t>金桥村7组8组9组</t>
  </si>
  <si>
    <t>沙头镇金桥村</t>
  </si>
  <si>
    <t>完成8户左右的菜园规整、杂屋整理、实现畜禽圈养。完成40户左右房前屋后环境卫生整治</t>
  </si>
  <si>
    <t>提供就业岗位，改善人居环境，提高群众生活水平</t>
  </si>
  <si>
    <t>庭院经济发展</t>
  </si>
  <si>
    <t>金桥村17组18组</t>
  </si>
  <si>
    <t>种植果树、苗木30亩，农资产品购买</t>
  </si>
  <si>
    <t>通过产业发展，带动村民增产增收</t>
  </si>
  <si>
    <t>沙头镇2025年小型农业水利设施建设项目</t>
  </si>
  <si>
    <t>沙头镇农业综合服务中心</t>
  </si>
  <si>
    <t>一般山塘整治17处，畅通“中梗阻”渠道3公里</t>
  </si>
  <si>
    <t>解决抗旱排渍问题，促进农业发展</t>
  </si>
  <si>
    <t>益阳市资阳区良种场晒谷场建设项目二期</t>
  </si>
  <si>
    <t>沙头镇良种场</t>
  </si>
  <si>
    <t>益阳市资阳区良种场</t>
  </si>
  <si>
    <t>新建晒谷场1200平方米，厚0.16米</t>
  </si>
  <si>
    <t>通过产业发展，增加村集体经济收入</t>
  </si>
  <si>
    <t>沙头镇2025年木槿花种植项目</t>
  </si>
  <si>
    <t>沙头镇富兴村、文兴村、寓民村、双枫树村、永明村</t>
  </si>
  <si>
    <t>种植木槿花50亩</t>
  </si>
  <si>
    <t>受益农户满意度大于90%</t>
  </si>
  <si>
    <t>通过产业发展，
提高农民生产
产生活水平</t>
  </si>
  <si>
    <t>沙头镇顺堤抗旱渠金桥段清淤工程</t>
  </si>
  <si>
    <t>顺堤抗旱渠金桥段清淤长2.8km，底宽1—3m，清淤深度0.3—0.5m</t>
  </si>
  <si>
    <t>保障农业用水需求
提高生产生活质量</t>
  </si>
  <si>
    <t>沙头镇五一闸至茈湖口渠清淤工程</t>
  </si>
  <si>
    <t>永明村</t>
  </si>
  <si>
    <t>五一闸至茈湖口渠坡面清杂清淤，水葫芦打捞，坡面整修。渠长1450米，底宽3米，开口宽6～10米，清淤深度0.6～0.8米</t>
  </si>
  <si>
    <t>对渠道清淤疏浚，提高渠道灌排能力</t>
  </si>
  <si>
    <t>农村公共服务</t>
  </si>
  <si>
    <t>公共照明设施</t>
  </si>
  <si>
    <t>双枫树村</t>
  </si>
  <si>
    <t>双枫树村17组级公路安装路灯</t>
  </si>
  <si>
    <t>17组公路</t>
  </si>
  <si>
    <t>安装路灯27盏</t>
  </si>
  <si>
    <t>受益农户满意度大于97%</t>
  </si>
  <si>
    <t>通过完善基础设施建设，改善农民的生产生活条件</t>
  </si>
  <si>
    <t>双枫树村7-9组伴山渠沟渠衬砌</t>
  </si>
  <si>
    <t>7-9组</t>
  </si>
  <si>
    <t>7-9组沟渠衬砌长2000米，宽3米</t>
  </si>
  <si>
    <t>通过产业发展行动改善农民的生产生活条件，增加粮食产量和农户收入</t>
  </si>
  <si>
    <t>双枫树村傍山渠8-9组段衬砌</t>
  </si>
  <si>
    <t>双枫树村村民委员会</t>
  </si>
  <si>
    <t>沟渠衬砌长500米，宽1.5米，深2米</t>
  </si>
  <si>
    <t>双枫树村傍山渠道路拓宽</t>
  </si>
  <si>
    <t>在公路右侧沟渠上加宽道路10处，上长16米，下长7米，宽2.6米，每处铺设涵管7米，直径1米，建设2米高挡土墙，外运回填土夯实</t>
  </si>
  <si>
    <t>双枫树村经济合作社懒人土豆种植项目</t>
  </si>
  <si>
    <t>双枫树村经济合作社</t>
  </si>
  <si>
    <t>种植“懒人”土豆15亩（购买种子2500斤、草木灰秸秆肥料20吨，种植及收获人工成本）</t>
  </si>
  <si>
    <t>带动双枫树村安置点村民增收，带动周边村民务工</t>
  </si>
  <si>
    <t>双枫树村七、八、九组入湖公路硬化</t>
  </si>
  <si>
    <t>双枫树村7.8.9组</t>
  </si>
  <si>
    <t>硬化公路，长700米 宽3米 高0.2米</t>
  </si>
  <si>
    <t>通过产业发展行动巩固扩展脱贫攻坚成果，改善农民的生产生活条件</t>
  </si>
  <si>
    <t>双枫树村特色稻蛙套养傍山渠六组产业沟渠衬砌</t>
  </si>
  <si>
    <t>双枫树村6组</t>
  </si>
  <si>
    <t>沟衬砌渠长300米，宽2米</t>
  </si>
  <si>
    <t>文兴村</t>
  </si>
  <si>
    <t>文兴村11组、13组部分入户公路硬化</t>
  </si>
  <si>
    <t>文兴村村民委员会</t>
  </si>
  <si>
    <t>文兴村11组、13组部分入户公路硬化长125米，宽3米，厚0.2米</t>
  </si>
  <si>
    <t>改善村民生产生活条件</t>
  </si>
  <si>
    <t>文兴村16组、17组、金湖组机耕道提质改造</t>
  </si>
  <si>
    <t>16组、17组、金湖组机耕道提质改造1200米、宽2.5米</t>
  </si>
  <si>
    <t>满意度95%</t>
  </si>
  <si>
    <t>通过村基础设施建设，改善农民生活条件</t>
  </si>
  <si>
    <t>文兴村1组、2组入户公路硬化项目</t>
  </si>
  <si>
    <t>文兴村1组、2组入户公路硬化310米、宽3米、厚0.2米</t>
  </si>
  <si>
    <t>文兴村1组新建便民桥项目</t>
  </si>
  <si>
    <t>文兴村1组新建便民桥1座：长8米、宽3米、厚0.5米</t>
  </si>
  <si>
    <t>文兴村23组、24组渍水渠清淤项目</t>
  </si>
  <si>
    <t>文兴村23组、24组渍水渠清淤长750米、宽4.5米</t>
  </si>
  <si>
    <t>文兴村经济合作社懒人土豆种植项目</t>
  </si>
  <si>
    <t>文兴村经济合作社</t>
  </si>
  <si>
    <t>种植“懒人”土豆60亩（购买种子15200斤、草木灰秸秆肥料60吨，种植及收获人工成本）</t>
  </si>
  <si>
    <t>带动海南塘社区易地搬迁户增收，带动周边村民务工</t>
  </si>
  <si>
    <t>养殖业基地</t>
  </si>
  <si>
    <t>益阳市勤诚善信水产养殖农民专业合作社</t>
  </si>
  <si>
    <t>甲鱼基地建设项目</t>
  </si>
  <si>
    <t>沙头镇团湖</t>
  </si>
  <si>
    <t>3个甲鱼养殖池清淤30亩；新建1200米甲鱼护栏；购置3.5万元甲鱼饲料</t>
  </si>
  <si>
    <t>受益脱贫户、监测户满意度达到95%</t>
  </si>
  <si>
    <t>通过发展产业带动群众就业增收</t>
  </si>
  <si>
    <t>益阳市勤诚善信水产养殖农民专业社</t>
  </si>
  <si>
    <t>团湖甲鱼养殖基地建设项目</t>
  </si>
  <si>
    <t>购买甲鱼苗15000尾，饲料2吨</t>
  </si>
  <si>
    <t>通过发展产业，提供就业岗位，带动群众增收致富</t>
  </si>
  <si>
    <t>益阳市资阳区爱农家庭农场</t>
  </si>
  <si>
    <t>爱农家庭农场收割机购置项目</t>
  </si>
  <si>
    <t>购置收割机1台</t>
  </si>
  <si>
    <t>促进秸秆综合利用，改善空气质量</t>
  </si>
  <si>
    <t>益阳市资阳区飞骏农机服务专业合作社</t>
  </si>
  <si>
    <t>益阳市资阳区飞骏农机服务专业合作社耕地地力提升及设备建设项目</t>
  </si>
  <si>
    <t>寓民村</t>
  </si>
  <si>
    <t>购买4台植保飞机，1台插秧机，25吨化肥（51%复合肥）</t>
  </si>
  <si>
    <t>益阳市资阳区喜安农机服务专业合作社</t>
  </si>
  <si>
    <t>沙头镇秸秆综合利用设备购置项目</t>
  </si>
  <si>
    <t>购置拖拉机1台、打捆机3台、搂草机2台</t>
  </si>
  <si>
    <t>扶贫车间（特色手工基地）建设</t>
  </si>
  <si>
    <t>喜安农机服务专业合作社收割机购置</t>
  </si>
  <si>
    <t>沙头镇双枫树村</t>
  </si>
  <si>
    <t>购置收割机一台</t>
  </si>
  <si>
    <t>益阳市资阳区喜安农机服务专业合作社耕地地力提升及设备建设项目</t>
  </si>
  <si>
    <t>购买4台植保飞机，20吨化肥（51%复合肥）</t>
  </si>
  <si>
    <t>益阳市资阳区雪安家庭农场</t>
  </si>
  <si>
    <t>沙头镇双枫树村粮食基地建设项目</t>
  </si>
  <si>
    <t>栽种油菜生态肥750亩（包括种子、耕地翻耕、人工），购买化肥、农药4万元</t>
  </si>
  <si>
    <t>益阳市资阳区燕如家庭农场</t>
  </si>
  <si>
    <t>购置秸秆装载机1台</t>
  </si>
  <si>
    <t>益阳市资阳区友友水稻种植农民专业合作社</t>
  </si>
  <si>
    <t>沙头镇秸秆收储点建设项目</t>
  </si>
  <si>
    <t>购置农用拖拉机1台</t>
  </si>
  <si>
    <t>农村人居环境整治--美丽庭院</t>
  </si>
  <si>
    <t>永明村14-15组</t>
  </si>
  <si>
    <t>永明村经济合作社</t>
  </si>
  <si>
    <t>完成15户左右的菜园规整、杂屋整理、实现畜禽圈养，完成80户左右房前屋后环境卫生整治</t>
  </si>
  <si>
    <t>80</t>
  </si>
  <si>
    <t>通过乡村建设行动、改善农民的生产生活条</t>
  </si>
  <si>
    <t>永明村1-2组通组公路硬化</t>
  </si>
  <si>
    <t>永明村1-2组</t>
  </si>
  <si>
    <t>永明村1-2组通组公路硬化长200米、约3米宽、0.2米厚。</t>
  </si>
  <si>
    <t>38</t>
  </si>
  <si>
    <t>永明村4、9、10、21组便民桥新建</t>
  </si>
  <si>
    <t>永明村4、9、10、21组</t>
  </si>
  <si>
    <t>永明村4、9、10、21组4座便民桥新建，每座桥约长4米，宽3米</t>
  </si>
  <si>
    <t>永明村7.8组抗旱渠便民桥新建</t>
  </si>
  <si>
    <t>永明村7、8组</t>
  </si>
  <si>
    <t>便民桥新建2座，均长4米长、3米宽</t>
  </si>
  <si>
    <t>永明村芦菇基地食用菌生产及配套设施建设</t>
  </si>
  <si>
    <t>永明村15组</t>
  </si>
  <si>
    <t>原芦菇基地硬化600平方米，0.08米厚的生产车间地面及通道，设备购置（雾化机器设备数量2套），采购4000个食用菌菌包，4000个芦菇培养筐</t>
  </si>
  <si>
    <t>35</t>
  </si>
  <si>
    <t>通过项目建设提供脱贫户（监测户）就业岗位</t>
  </si>
  <si>
    <t>永明村省农业科学院优质双季稻试验示范基地配套建设</t>
  </si>
  <si>
    <t>1.永明村2组道口扩宽长36米，厚0.2米，均宽2.5米（侧边修挡土墙35米，含路基建设）；2.原有道路扩宽共197平方米，厚0.2米(含路基建设)；3.修砌垃圾收集亭(基础)10.16平方米，厚0.1米；4.产业路硬化长338米，均宽3.16米，厚0.2米(含路基建设)</t>
  </si>
  <si>
    <t>永明村省农业科学院优质双季稻试验示范基地水稻种植</t>
  </si>
  <si>
    <t>水稻种植150亩，包括翻耕、育秧、机插、化肥、农药、收割及人工服务</t>
  </si>
  <si>
    <t>通过产业发展，增加村集体经济收入，带动周边群众经济发展</t>
  </si>
  <si>
    <t>友谊村</t>
  </si>
  <si>
    <t>友谊村16组龙塘抗旱沟衬砌</t>
  </si>
  <si>
    <t>主灌渠至16组</t>
  </si>
  <si>
    <t>衬砌长1100米、宽1米、深0.8米</t>
  </si>
  <si>
    <t>受益农户满意度大于98%</t>
  </si>
  <si>
    <t>友谊村5至6组腰渠道路硬化</t>
  </si>
  <si>
    <t>5组至6组生产道</t>
  </si>
  <si>
    <t>硬化长800米、宽3米、厚0.2米</t>
  </si>
  <si>
    <t>友谊村7至8组友谊渠衬砌</t>
  </si>
  <si>
    <t>7组至8组</t>
  </si>
  <si>
    <t>衬砌长700米、宽6米、深2米</t>
  </si>
  <si>
    <t>友谊村8至7组江家围子道路硬化</t>
  </si>
  <si>
    <t>8组至7组生产道</t>
  </si>
  <si>
    <t>硬化长700米、宽3米、厚0.2米</t>
  </si>
  <si>
    <t>友谊村十二组抗旱沟硬化</t>
  </si>
  <si>
    <t>友谊村12组</t>
  </si>
  <si>
    <t>人工清淤及硬化抗旱沟长400米，宽0.5米，深0.5米</t>
  </si>
  <si>
    <t>通过完善基础设施建设，改善农民的生产条件</t>
  </si>
  <si>
    <t>友谊村五组基础设施建设</t>
  </si>
  <si>
    <t>友谊村五组</t>
  </si>
  <si>
    <t>友谊村村民委员会</t>
  </si>
  <si>
    <t>沟渠硬化长100米，宽0.65米，高0.35米，人居环境整治地坪硬化520平方米，厚0.15米</t>
  </si>
  <si>
    <t>改善农村人居环境，提升村容村貌，助力乡村振兴</t>
  </si>
  <si>
    <t>寓民村1组、10组通户路硬化</t>
  </si>
  <si>
    <t>1组、10组</t>
  </si>
  <si>
    <t>2025.7</t>
  </si>
  <si>
    <t>沙头镇寓民村</t>
  </si>
  <si>
    <t>通户路硬化长400米，宽3米，厚0.2米</t>
  </si>
  <si>
    <t>寓民村4组至7组机耕路硬化</t>
  </si>
  <si>
    <t>寓民村4组至7组</t>
  </si>
  <si>
    <t>2025.11</t>
  </si>
  <si>
    <t>机耕路硬化长500米，宽2.5米，厚0.2米</t>
  </si>
  <si>
    <t>通过产业发展，巩固拓展脱贫攻坚成果，改善农民的生产生活条件</t>
  </si>
  <si>
    <t>资阳区沙头镇华兴村经济合作社</t>
  </si>
  <si>
    <t>华兴村1组、2组、10组渠堤加固</t>
  </si>
  <si>
    <t>华兴村原团湖1组、2组、10组</t>
  </si>
  <si>
    <t>原渠堤加高1米，加宽1米，加固长度2056米</t>
  </si>
  <si>
    <t>改善产业基础设施，促进粮食增产、群众增收</t>
  </si>
  <si>
    <t>资阳区沙头镇文兴村经济合作社</t>
  </si>
  <si>
    <t>文兴村相思湖组内排渠沟渠清淤项目</t>
  </si>
  <si>
    <t>相思湖组内排渠沟渠清淤长1500米，宽2.8米，深1.5米</t>
  </si>
  <si>
    <t>资阳区沙头镇永明村经济合作社</t>
  </si>
  <si>
    <t>柏连院士基地产业发展配套基础设施建设、设备添置及抛秧农业服务项目</t>
  </si>
  <si>
    <t>永明村1-3组</t>
  </si>
  <si>
    <t>基地产业路路基拓宽长62米，宽2.7米，并铺设涵管，路面硬化长62米，宽7.2米，厚0.25米；购买旋耕机1台；栽种水稻300亩</t>
  </si>
  <si>
    <t>通过发展产业添加农业设备，增加集体经济收入及改善农民的生产生活条件</t>
  </si>
  <si>
    <t>永明村2组产业路硬化项目</t>
  </si>
  <si>
    <t>永明村2组</t>
  </si>
  <si>
    <t>永明村2组产业路硬化长576.3米，宽3米，厚0.2米及忠明路拆修长103.3米，均宽2.55米</t>
  </si>
  <si>
    <t>永明村油茶种植项目（高质量庭院经济项目）</t>
  </si>
  <si>
    <t>永明村1-22组</t>
  </si>
  <si>
    <t>种植油茶苗9000株（3年树龄），有机肥28吨，种植人工、清地除杂等</t>
  </si>
  <si>
    <t>通过发展庭院经济带动农户增收</t>
  </si>
  <si>
    <t>资阳区沙头镇友谊村股份经济合作社</t>
  </si>
  <si>
    <t>友谊村十三组马铃薯种植</t>
  </si>
  <si>
    <t>友谊村13组</t>
  </si>
  <si>
    <t>翻耕种植马铃薯面积22亩</t>
  </si>
  <si>
    <t>优化生产环境，解决脱贫户就业，巩固脱贫攻坚成果。</t>
  </si>
  <si>
    <t>新桥河镇</t>
  </si>
  <si>
    <t>爱屋湾村</t>
  </si>
  <si>
    <t>爱屋湾村道德塘组至晚禾塘组、白马山组人居环境整治</t>
  </si>
  <si>
    <t>道德塘组至晚禾塘组沟渠清淤长550米，宽1.2米，高0.9米；白马山组4亩荒地人居环境整治，清理陈年垃圾</t>
  </si>
  <si>
    <t>爱屋湾村木槿花种植</t>
  </si>
  <si>
    <t>爱屋湾村经济合作社</t>
  </si>
  <si>
    <t>道德塘组、爱公组、老塘组、春公组、永家埂组、观音庙组、毛仑上组种植木槿花50亩</t>
  </si>
  <si>
    <t>带动务工就业</t>
  </si>
  <si>
    <t>龚明亮屋至四支渠衬沟</t>
  </si>
  <si>
    <t>衬沟长350米，宽1.2米，高0.8米</t>
  </si>
  <si>
    <t>通过小型水利的建设，改善周边群众的生产生活条件</t>
  </si>
  <si>
    <t>华美棕制品制造厂棕制品产业发展</t>
  </si>
  <si>
    <t>益阳市资阳区华美棕制品制造厂</t>
  </si>
  <si>
    <t>生产车间更换玻璃门4张，搭建仓库100平方米，采购原材料6吨</t>
  </si>
  <si>
    <t>虎形山社区</t>
  </si>
  <si>
    <t>生产车间更换卷帘门10张，采购原材料9吨</t>
  </si>
  <si>
    <t>金成米业至南风塘组美丽屋场建设</t>
  </si>
  <si>
    <t>金成米业至南风塘组82家农户菜园篱笆建设</t>
  </si>
  <si>
    <t>通过人居环境整治提升村容村貌，改善群众生活环境</t>
  </si>
  <si>
    <t>三叉港至西干渠清淤、扫障</t>
  </si>
  <si>
    <t>清淤、扫障长980米，面宽1.5米，底宽1.2米，深度1.5米</t>
  </si>
  <si>
    <t>益阳市资阳区绿源家庭农场蔬菜种植产业</t>
  </si>
  <si>
    <t>益阳市资阳区绿源家庭农场</t>
  </si>
  <si>
    <t>购买复合肥5吨</t>
  </si>
  <si>
    <t>务工就业</t>
  </si>
  <si>
    <t>远映公至观音庙组涵洞公路硬化</t>
  </si>
  <si>
    <t>公路硬化长288米，宽3米，厚0.2米；路基加宽长288米，宽1.2米</t>
  </si>
  <si>
    <t>通过新建道路解决脱贫户及群众的出行及生产问题</t>
  </si>
  <si>
    <t>八一村</t>
  </si>
  <si>
    <t>八一村曾家仑组道路路基平整及硬化</t>
  </si>
  <si>
    <t>曾家仑组道路路基平整及硬化长80米，宽4米，厚0.2米</t>
  </si>
  <si>
    <t>改善出行条件</t>
  </si>
  <si>
    <t>胡家咀组公路路基平整及硬化</t>
  </si>
  <si>
    <t>胡家咀组</t>
  </si>
  <si>
    <t>公路路基平整长300米，宽3米；硬化长300米，宽3米，厚0.2米</t>
  </si>
  <si>
    <t>受益农户满意度100％</t>
  </si>
  <si>
    <t>改善群众生产生活条件</t>
  </si>
  <si>
    <t>胡家咀组至洪沙村公路路基拓宽、平整及硬化</t>
  </si>
  <si>
    <t>公路路基拓宽1.5米，长200米；平整及硬化长200米，均宽3.5米，厚0.2米</t>
  </si>
  <si>
    <t>添置环卫用品</t>
  </si>
  <si>
    <t>购买垃圾车3辆，大型垃圾桶70个，小型垃圾桶100个，扫把120把</t>
  </si>
  <si>
    <t>益田蔬菜种植专业合作社蔬菜大棚建设</t>
  </si>
  <si>
    <t>益田蔬菜种植专业合作社</t>
  </si>
  <si>
    <t>改建蔬菜大棚4个（700平方米），购买有机肥11吨、蔬菜种子（芽白，红菜苔、丝瓜、辣椒等）</t>
  </si>
  <si>
    <t>车前巷村</t>
  </si>
  <si>
    <t>车前巷村淡家塘清淤及塘基整修</t>
  </si>
  <si>
    <t>万福塘组淡家塘清淤及塘基整修</t>
  </si>
  <si>
    <t>方便生产生活</t>
  </si>
  <si>
    <t>车前巷村老倌塘塘基硬化</t>
  </si>
  <si>
    <t>车前巷村老倌塘塘基扫障平整长100米，宽3.2米；塘基硬化长100米，宽3.2米，厚20公分</t>
  </si>
  <si>
    <t>方便生活生产</t>
  </si>
  <si>
    <t>车前巷村木槿花种植</t>
  </si>
  <si>
    <t>车前巷村经济合作社</t>
  </si>
  <si>
    <t>东村组木槿花种植80亩</t>
  </si>
  <si>
    <t>车前巷村组级道路硬化</t>
  </si>
  <si>
    <t>新铺湾组道路硬化长210米，宽3米，厚0.2米；黄塘组至燕窝形组道路硬化长140米，宽3米，厚0.2米</t>
  </si>
  <si>
    <t>黄花梨水果种植专业合作社果园防虫网项目</t>
  </si>
  <si>
    <t>益阳市资阳区黄花梨水果种植专业合作社</t>
  </si>
  <si>
    <t>黄花梨基地果园防虫网铺设25亩</t>
  </si>
  <si>
    <t>提供务工就业岗位</t>
  </si>
  <si>
    <t>黄花梨水果种植专业合作社水果种植产业</t>
  </si>
  <si>
    <t>购买化肥10吨</t>
  </si>
  <si>
    <t>东新村</t>
  </si>
  <si>
    <t>东新村S317至紫罗桥敬老院道路拓宽及硬化</t>
  </si>
  <si>
    <t>道路拓宽1.5米，长200米；硬化长200米，宽1.5米，厚20公分</t>
  </si>
  <si>
    <t>通过道路建设解决群众的出行问题</t>
  </si>
  <si>
    <t>合棚垸组道路路基整修及硬化</t>
  </si>
  <si>
    <t>道路路基整修长200米，宽4米；硬化长200米，宽3米，厚20公分。</t>
  </si>
  <si>
    <t>六角村组公路硬化</t>
  </si>
  <si>
    <t>硬化长150米，宽3米，厚0.2米</t>
  </si>
  <si>
    <t>松波农机专业合作社蔬菜种植业发展</t>
  </si>
  <si>
    <t>湖南省益阳市资阳区松波农机专业合作社</t>
  </si>
  <si>
    <t>松虎塘组机耕道路基硬化</t>
  </si>
  <si>
    <t>道路路基硬化长550米，宽3米，厚20公分</t>
  </si>
  <si>
    <t>通过道路建设解决群众的生产问题</t>
  </si>
  <si>
    <t>田家山至六角村道路路基整修及硬化</t>
  </si>
  <si>
    <t>道路路基整修长450米，宽4米；硬化长450米，宽3米，厚20公分</t>
  </si>
  <si>
    <t>汪家仑至田家山道路硬化</t>
  </si>
  <si>
    <t>道路硬化长470米，宽3米，厚0.2米</t>
  </si>
  <si>
    <t>杨新公路至桔园路基整修及硬化</t>
  </si>
  <si>
    <t>路基整修长130米，宽3米；硬化长130米，宽3米，厚0.2米</t>
  </si>
  <si>
    <t>凤凰坝村</t>
  </si>
  <si>
    <t>芬芳果蔬种植专业合作社无花果种植产业</t>
  </si>
  <si>
    <t>益阳市资阳区芬芳果蔬种植专业合作社</t>
  </si>
  <si>
    <t>购买生物有机肥10吨</t>
  </si>
  <si>
    <t>凤凰坝村经济合作社莲藕种植产业</t>
  </si>
  <si>
    <t>凤凰坝村经济合作社</t>
  </si>
  <si>
    <t>种植莲藕12亩</t>
  </si>
  <si>
    <t>凤凰坝村木槿花种植</t>
  </si>
  <si>
    <t>长塘组至李家湾组道路、凤凰坝西干渠沿线种植木槿花30亩</t>
  </si>
  <si>
    <t>凤凰坝村人居环境整治</t>
  </si>
  <si>
    <t>长塘组至李家湾组长1.8公里、凤凰大道长500米人居环境整治，清理陈年垃圾</t>
  </si>
  <si>
    <t>河坝村</t>
  </si>
  <si>
    <t>好兆头食品有限公司设备购置</t>
  </si>
  <si>
    <t>湖南好兆头食品有限公司</t>
  </si>
  <si>
    <t>购置3台生产设备（烘烤设备）、1台环保设备（布袋除尘）</t>
  </si>
  <si>
    <t>务工就业、订单收购、技术培训</t>
  </si>
  <si>
    <t>河坝村学校里组渠道维修清淤</t>
  </si>
  <si>
    <t>河坝村学校里组渠道维修、清淤，长500米，宽1.2米，高1米</t>
  </si>
  <si>
    <t>庙子坳组公路黑化</t>
  </si>
  <si>
    <t>庙子坳组级公路硬化长200米、宽3.5米、厚0.2米</t>
  </si>
  <si>
    <t>四房湾组公路黑化</t>
  </si>
  <si>
    <t>四房湾组级公路黑化长500米、宽3.5米、厚0.06米</t>
  </si>
  <si>
    <t>潇湘醇茶业有限公司茶叶加工设备购置</t>
  </si>
  <si>
    <t>潇湘醇茶业有限公司</t>
  </si>
  <si>
    <t>购置安装平输机35米左右，贮存仓2个（共50立方米）</t>
  </si>
  <si>
    <t>潇湘醇茶业有限公司道路拓宽硬化</t>
  </si>
  <si>
    <t>湖南益阳市潇湘醇茶业有限公司</t>
  </si>
  <si>
    <t>道路拓宽平均5米，长40米（其中桥梁12米，需钢筋3吨）；硬化长40米，均宽5米，厚20公分</t>
  </si>
  <si>
    <t>云茶谷生态茶叶农业科技有限公司茶园秋冬培管</t>
  </si>
  <si>
    <t>云茶谷生态茶叶农业科技有限公司</t>
  </si>
  <si>
    <t>茶园300亩修剪（方便机械采茶）</t>
  </si>
  <si>
    <t>云茶谷生态茶叶农业科技有限公司茶园升级改造</t>
  </si>
  <si>
    <t>益阳云茶谷生态茶叶农业科技有限公司</t>
  </si>
  <si>
    <t>茶园采茶通道拓宽0.3米，长45000米</t>
  </si>
  <si>
    <t>新桥河镇虎形山社区易地搬迁集中安置点配套设施建设</t>
  </si>
  <si>
    <t>虎形山社区易地搬迁集中安置点</t>
  </si>
  <si>
    <t>虎形山社区居委会</t>
  </si>
  <si>
    <t>1.1至10栋厨房下排水系统维修，供水管网冻损修复、外包水管防冻保温套管，更换冻损水表；
2.新建停车位40个；
3.更换楼道灭火器200个</t>
  </si>
  <si>
    <t>1.安置点内电动汽车充电桩4套8枪、摩托车充电桩13套，配套车棚建设；
2.雨水管网改造长110米，管径φ110；楼顶防水涂料280平方；
3.楼道隐患消除24单元，步梯改造8728平方，配套感应灯建设96套；
4.安装65套钢质乙级防盗门及铝合金窗26个，公共区域及楼梯间安装摄像头40个，搭建机房一个</t>
  </si>
  <si>
    <t>黄甲山村</t>
  </si>
  <si>
    <t>崔家老屋组沟渠清淤并硬化</t>
  </si>
  <si>
    <t>崔家老屋组</t>
  </si>
  <si>
    <t>沟渠长500米、宽1米、高1米清淤硬化</t>
  </si>
  <si>
    <t>通过沟渠清淤硬化解决脱贫户及群众农田灌溉、排水问题</t>
  </si>
  <si>
    <t>黄甲山村大长巷组、锅厂园组沟渠清淤</t>
  </si>
  <si>
    <t>渠道清淤长735米、高0.75米、宽0.7米</t>
  </si>
  <si>
    <t>黄甲山村杨家洲组新建抗旱井</t>
  </si>
  <si>
    <t>杨家洲组新建抗旱井1口</t>
  </si>
  <si>
    <t>新桥河镇黄甲山村杨家湾2组 新建抗旱井、安装灌溉水管</t>
  </si>
  <si>
    <t>黄甲山村杨家湾2组</t>
  </si>
  <si>
    <t>黄甲山村村民委员会</t>
  </si>
  <si>
    <t>新建抗旱井1口（深度约80米），安装灌溉水管200米</t>
  </si>
  <si>
    <t>叶家套组沟渠清淤并硬化</t>
  </si>
  <si>
    <t>叶家套组</t>
  </si>
  <si>
    <t>黄溪桥村</t>
  </si>
  <si>
    <t>峰峰水果种植有限公司水果种植产业</t>
  </si>
  <si>
    <t>益阳市峰峰水果种植有限公司</t>
  </si>
  <si>
    <t>购买复合肥11吨</t>
  </si>
  <si>
    <t>黑门头至庵子阁组沿河大堤二级坡道路硬化</t>
  </si>
  <si>
    <t>道路硬化长500米，宽3米，厚0.20</t>
  </si>
  <si>
    <t>通过产业路建设，改善村里生产生活条件</t>
  </si>
  <si>
    <t>恒胜农业专业合作社种植产业发展</t>
  </si>
  <si>
    <t>益阳市资阳区恒胜农业专业合作社</t>
  </si>
  <si>
    <t>购买复合肥4吨</t>
  </si>
  <si>
    <t>黄溪桥村第九村民小组山塘清淤整修</t>
  </si>
  <si>
    <t>山塘4亩清淤整修、衬基</t>
  </si>
  <si>
    <t>黄溪桥村建新组填土复垦</t>
  </si>
  <si>
    <t>黄溪桥村建新组10亩荒地、水塘7亩填土复垦</t>
  </si>
  <si>
    <t>带动生产</t>
  </si>
  <si>
    <t>黄溪桥村木槿花种植</t>
  </si>
  <si>
    <t>黄溪桥村经济合作社</t>
  </si>
  <si>
    <t>东干渠渠边、一支渠渠边、中心路路边种植木槿花50亩</t>
  </si>
  <si>
    <t>万家园组至郭家老屋组道路硬化</t>
  </si>
  <si>
    <t>道路硬化宽3米，长400米厚0.18米</t>
  </si>
  <si>
    <t>益阳市资阳区黄文斌家庭农场蔬菜种植产业</t>
  </si>
  <si>
    <t>益阳市资阳区黄文斌家庭农场</t>
  </si>
  <si>
    <t>购买化肥3吨、农药110瓶</t>
  </si>
  <si>
    <t>金杉村</t>
  </si>
  <si>
    <t>湖南纯然农业科技发展有限公司设备采购</t>
  </si>
  <si>
    <t>湖南纯然农业科技发展有限公司</t>
  </si>
  <si>
    <t>购买茶叶制作设备：理条机2台，2.9万元；摊青架5套，0.7万元</t>
  </si>
  <si>
    <t>金杉村村部前至新建组U型水沟建设</t>
  </si>
  <si>
    <t>新建长200米，宽80公分，高1米的U型水沟</t>
  </si>
  <si>
    <t>新建长250米，宽80公分，高1米的U型水沟</t>
  </si>
  <si>
    <t>金杉村木槿花种植</t>
  </si>
  <si>
    <t>金杉村经济合作社</t>
  </si>
  <si>
    <t>黄金洲组、西干渠沿线木槿花种植70亩</t>
  </si>
  <si>
    <t>顺畅生态农业专业合作社茶园开沟施肥</t>
  </si>
  <si>
    <t>顺畅生态农业专业合作社</t>
  </si>
  <si>
    <t>购买复合肥6吨，茶园50亩开沟施肥（亩均人工500元）</t>
  </si>
  <si>
    <t>新桥河镇金杉村佑彩垸组水沟维修</t>
  </si>
  <si>
    <t>金杉村佑彩垸组</t>
  </si>
  <si>
    <t>金杉村村民委员会</t>
  </si>
  <si>
    <t>新建U型沟长332米，深60公分，宽60公分</t>
  </si>
  <si>
    <t>李昌港村</t>
  </si>
  <si>
    <t>杰诏公组公路硬化</t>
  </si>
  <si>
    <t>公路硬化长500米，宽3.5米，厚度0.2米</t>
  </si>
  <si>
    <t>李昌港村木槿花种植</t>
  </si>
  <si>
    <t>李昌港村经济合作社</t>
  </si>
  <si>
    <t>李昌港村国玉湾至祝家挽路两旁、河道种植木槿花50亩</t>
  </si>
  <si>
    <t>李昌港村药铺桥组至祝家挽组道路硬化</t>
  </si>
  <si>
    <t>公路硬化长550米，宽5米，厚0.2米</t>
  </si>
  <si>
    <t>公路硬化长100米，宽5米，厚0.2米</t>
  </si>
  <si>
    <t>绿蔬源蔬菜种植专业合作社新建大棚</t>
  </si>
  <si>
    <t>益阳市资阳区绿蔬源蔬菜种植专业合作社</t>
  </si>
  <si>
    <t>新建钢架大棚3栋</t>
  </si>
  <si>
    <t>绿蔬源蔬菜种植专业合作社重建钢架大棚</t>
  </si>
  <si>
    <t>钢架大棚4栋（800平方米）拆旧建新</t>
  </si>
  <si>
    <t>新桥河镇李昌港村杰诏公组路基修整拓宽</t>
  </si>
  <si>
    <t>李昌港村杰诏公组</t>
  </si>
  <si>
    <t>李昌港村村民委员会</t>
  </si>
  <si>
    <t>路路基整修拓宽2米，长400米</t>
  </si>
  <si>
    <t>通过道路建设方面周边群众生产出行</t>
  </si>
  <si>
    <t>蓼东回民村</t>
  </si>
  <si>
    <t>甘村里塘整修</t>
  </si>
  <si>
    <t>甘村里山塘护坡硬化清淤</t>
  </si>
  <si>
    <t>可以咀组至王家湾组机耕道硬化</t>
  </si>
  <si>
    <t>可以咀组至王家湾组机耕道硬化长1500米宽3.5米厚0.2米</t>
  </si>
  <si>
    <t>蓼东回民村新建机耕道</t>
  </si>
  <si>
    <t>机耕道硬化长180米，宽2.5米，厚20公分</t>
  </si>
  <si>
    <t>蓼园村</t>
  </si>
  <si>
    <t>蓼东蓼园饮用水公路硬化</t>
  </si>
  <si>
    <t>蓼东蓼园饮用水公路硬化细村组0.4公里，宽3米，厚20CM</t>
  </si>
  <si>
    <t>蓼园村集体合作社购买甲鱼饲料</t>
  </si>
  <si>
    <t>蓼园村集体合作社</t>
  </si>
  <si>
    <t>购买甲鱼饲料2.38吨</t>
  </si>
  <si>
    <t>细村组公路硬化、拖木村组公路硬化</t>
  </si>
  <si>
    <t>细村组拖木村组公路硬化长0.42公里，宽3.5米，厚20CM</t>
  </si>
  <si>
    <t>新开路组公路硬化</t>
  </si>
  <si>
    <t>新开路组公路硬化0.2公里，宽3.5米，厚20CM</t>
  </si>
  <si>
    <t>廖河村</t>
  </si>
  <si>
    <t>便民服务中心至上九公组机耕道路硬化</t>
  </si>
  <si>
    <t>新建机耕道路硬化长240米，宽2.5米，厚20公分；周边人居环境整治</t>
  </si>
  <si>
    <t>稻鱼公园木槿花种植</t>
  </si>
  <si>
    <t>益阳市资阳区稻鱼文化旅游发展有限公司</t>
  </si>
  <si>
    <t>稻鱼公园种植木槿花20亩</t>
  </si>
  <si>
    <t>土地流转</t>
  </si>
  <si>
    <t>二支渠至东新村交界处机耕道路基建设</t>
  </si>
  <si>
    <t>新建机耕道路基长280米，宽3米</t>
  </si>
  <si>
    <t>廖家堤组渠道衬砌</t>
  </si>
  <si>
    <t>渠道衬砌长150米，宽0.6米，高0.8—1米</t>
  </si>
  <si>
    <t>通过新修水利工程，改善生产条件，带动农业亩均产量增加</t>
  </si>
  <si>
    <t>渠道衬砌长260米，宽0.6米，高0.8—1米</t>
  </si>
  <si>
    <t>益阳明天农业科技有限公司水稻种植产业</t>
  </si>
  <si>
    <t>益阳明天农业科技有限公司</t>
  </si>
  <si>
    <t>购买风干机1台</t>
  </si>
  <si>
    <t>资北干线至兰山巷道路油化</t>
  </si>
  <si>
    <t>道路油化长710米，宽5米，厚0.06米</t>
  </si>
  <si>
    <t>资北干线至三岔港道路油化</t>
  </si>
  <si>
    <t>道路油化长730米，宽5米，厚0.06米</t>
  </si>
  <si>
    <t>通过道路建设解决群众的生产、出行问题</t>
  </si>
  <si>
    <t>龙光桥村</t>
  </si>
  <si>
    <t>李泗桥至杨林坳村道路加宽、硬化</t>
  </si>
  <si>
    <t>李泗桥至杨林坳公路长1公里硬化、加宽2.5米、高0.22米</t>
  </si>
  <si>
    <t>农产品仓储保鲜冷链基础设施建设</t>
  </si>
  <si>
    <t>龙光桥村村集体经济合作社冷链冷藏建设</t>
  </si>
  <si>
    <t>购买冷藏用电变压器一台</t>
  </si>
  <si>
    <t>通过产业发展带动周边群众及脱贫户就业致富</t>
  </si>
  <si>
    <t>龙光桥村李沛桥组至王溪村组渠道清淤</t>
  </si>
  <si>
    <t>李沛桥组至王溪村组渠道清淤长1200米，宽1米，均高1.5米</t>
  </si>
  <si>
    <t>龙光桥村李泗桥至坂田村路段维修、加宽及硬化</t>
  </si>
  <si>
    <t>1.道路硬化长45米，宽6米，厚0.2米；
2.道路拓宽1.5米，长100米；硬化长100米，宽1.5米，厚0.2米</t>
  </si>
  <si>
    <t>龙光桥村木槿花种植</t>
  </si>
  <si>
    <t>龙光桥村经济合作社</t>
  </si>
  <si>
    <t>龙光桥村主干道、支路旁种植木槿花30亩</t>
  </si>
  <si>
    <t>龙光桥至李泗桥道路拓宽硬化</t>
  </si>
  <si>
    <t>龙光桥至李泗桥道路2公里硬化、加宽1.5米，高0.22米</t>
  </si>
  <si>
    <t>七家村水库至龙光桥道路拓宽硬化</t>
  </si>
  <si>
    <t>七家村水库至龙光桥长2公里硬化、加宽2.5，高0.2米</t>
  </si>
  <si>
    <t>毛家山村</t>
  </si>
  <si>
    <t>郭家垸组通组道路建设</t>
  </si>
  <si>
    <t>郭家垸组通组道路硬化长180米，宽3米，厚20公分</t>
  </si>
  <si>
    <t>方便村民生产生活出行，提升人居环境质量，促进产业发展</t>
  </si>
  <si>
    <t>马家园组通组道路建设</t>
  </si>
  <si>
    <t>马家园通组道路硬化长320米，宽3米，厚20公分</t>
  </si>
  <si>
    <t>毛家山村白沙园组及兰家园组道路硬化</t>
  </si>
  <si>
    <t>白沙园村组公路硬化长86米，宽3米，厚20公分；兰家园组河堤下坡道硬化长24米，宽3米，厚20公分</t>
  </si>
  <si>
    <t>毛家山村沟渠清淤</t>
  </si>
  <si>
    <t>中心公路一侧双门头组至七丘田组长500米，宽60厘米，高50厘米；郭家垸组农田沟渠长600米，宽60厘米，高50厘米清淤</t>
  </si>
  <si>
    <t>毛家山村集体经济水晶萝卜产业</t>
  </si>
  <si>
    <t>毛家山村经济合作社</t>
  </si>
  <si>
    <t>采摘水晶萝卜92亩，每亩需7工日；水晶萝卜清洗需65工日</t>
  </si>
  <si>
    <t>发展集体经济解决部分闲置劳动力就业</t>
  </si>
  <si>
    <t>毛家山村集体经济水晶萝卜种植</t>
  </si>
  <si>
    <t>水晶萝卜种植500亩，机耕道硬化300米，宽3米，厚20公分</t>
  </si>
  <si>
    <t>发展集体经济</t>
  </si>
  <si>
    <t>枚子园组通组道路建设</t>
  </si>
  <si>
    <r>
      <rPr>
        <sz val="10"/>
        <color rgb="FF000000"/>
        <rFont val="宋体"/>
        <charset val="134"/>
      </rPr>
      <t>枚子</t>
    </r>
    <r>
      <rPr>
        <sz val="10"/>
        <rFont val="宋体"/>
        <charset val="134"/>
      </rPr>
      <t>园组通组道路硬化长280米，宽3米，厚20公</t>
    </r>
    <r>
      <rPr>
        <sz val="10"/>
        <color rgb="FF000000"/>
        <rFont val="宋体"/>
        <charset val="134"/>
      </rPr>
      <t>分</t>
    </r>
  </si>
  <si>
    <t>梅花园村</t>
  </si>
  <si>
    <t>2025年梅花园村人居环境整治</t>
  </si>
  <si>
    <t>新添置100个垃圾桶，新增建1个垃圾站点</t>
  </si>
  <si>
    <t>改善周边脱贫户及群众生产生活条件，美化人居环境</t>
  </si>
  <si>
    <t>白石村组级公路硬化</t>
  </si>
  <si>
    <t>白石村组1公里路程硬化，宽3.5米，厚0.2米</t>
  </si>
  <si>
    <t>胡家湾组级公路硬化</t>
  </si>
  <si>
    <t>胡家湾组400米路程硬化，宽3.5米，厚0.2米</t>
  </si>
  <si>
    <t>黄波仑组级公路硬化</t>
  </si>
  <si>
    <t>公路硬化长500米，宽3米，厚0.2米</t>
  </si>
  <si>
    <t>受益群众满意度达到100%</t>
  </si>
  <si>
    <t>老屋村组至李家排组渠道清淤维修</t>
  </si>
  <si>
    <t>渠道清淤维修长约2.3公里，宽1.2米，深1.5米</t>
  </si>
  <si>
    <t>改善周边脱贫户及群众农田灌溉水利，促进粮食生产</t>
  </si>
  <si>
    <t>梅花园村金盆山组道路整修</t>
  </si>
  <si>
    <t>金盆山组破损道路挖除长70米，宽3.5米；重新硬化长70米，宽3.5米，厚0.2米；黑化长70米，宽3.5米，厚5厘米</t>
  </si>
  <si>
    <t>梅花园村木槿花种植</t>
  </si>
  <si>
    <t>梅花园村经济合作社</t>
  </si>
  <si>
    <t>金盆山至杨林堪渠道旁、黄波仑至和平公路旁种植木槿花20亩</t>
  </si>
  <si>
    <t>梅花园村人居环境整治</t>
  </si>
  <si>
    <t>新建4个垃圾亭，购买2辆垃圾车（非机动车）、150个垃圾桶、扫把50把</t>
  </si>
  <si>
    <t>南山坪茶叶种植专业合作社茶园建设</t>
  </si>
  <si>
    <t>2025.11.25</t>
  </si>
  <si>
    <t>南山坪茶叶种植专业合作社</t>
  </si>
  <si>
    <t>30亩茶园铺设灌溉管道1500米；采茶道路修整长10000米，宽30公分左右；茶树修剪</t>
  </si>
  <si>
    <t>前进组级公路硬化</t>
  </si>
  <si>
    <t>牛眠石村</t>
  </si>
  <si>
    <t>白石仑组公路硬化</t>
  </si>
  <si>
    <t>白石仑组公路硬化长300米，宽3米，厚0.2米</t>
  </si>
  <si>
    <t>通过道路建设方便周边群众生产出行</t>
  </si>
  <si>
    <t>塅塘基至周家湾塅中渠道维修项目</t>
  </si>
  <si>
    <t>塅塘基至周家湾塅中渠道维修长2000米，宽2米，深1.5米</t>
  </si>
  <si>
    <t>通过渠道维修，提高周边群众生产生活水平</t>
  </si>
  <si>
    <t>林家州渠道新修项目</t>
  </si>
  <si>
    <t>林家州渠道新修长200米，宽1.5米，高0.8米</t>
  </si>
  <si>
    <t>磨刀岩水库至牛眠石桥边渠道维修项目</t>
  </si>
  <si>
    <t>磨刀岩水库至牛眠石桥边渠道维修长3500米，宽2米，深2米</t>
  </si>
  <si>
    <t>胜利组至夏塘组渠道维修</t>
  </si>
  <si>
    <t>渠道清淤整修1500米，宽1米，高0.8米，安装U型槽3000块</t>
  </si>
  <si>
    <t>下马园组公路硬化项目</t>
  </si>
  <si>
    <t>下马园组公路硬化长200米，宽3米，厚0.2米</t>
  </si>
  <si>
    <t>新桥河镇牛眠石村胜利至夏塘组渠道U型槽衬肩</t>
  </si>
  <si>
    <t>牛眠石村村民委员会</t>
  </si>
  <si>
    <t>新修渠道U型槽衬肩长200米，宽0.5米，高0.8米</t>
  </si>
  <si>
    <t>砖泥湾渠道清淤整修</t>
  </si>
  <si>
    <t>水口山村</t>
  </si>
  <si>
    <t>金柠农林发展股份有限公司油茶种植加工</t>
  </si>
  <si>
    <t>湖南省金柠农林发展股份有限公司</t>
  </si>
  <si>
    <t>购买复合肥、有机肥15吨，茶苗6000株；人工种植茶苗、施肥、中耕除草</t>
  </si>
  <si>
    <t>水口山村木槿花种植</t>
  </si>
  <si>
    <t>水口山村村经济合作社</t>
  </si>
  <si>
    <t>村主干道旁种植木槿花30亩</t>
  </si>
  <si>
    <t>水口山村齐家庙路段道路拓宽</t>
  </si>
  <si>
    <t>挖机清理路旁土坡，道路拓宽2.5米，长300米</t>
  </si>
  <si>
    <t>水口山村齐家庙路段道路拓宽硬化</t>
  </si>
  <si>
    <t>道路拓宽2.5米，长200米；硬化长200米，宽2.5米，厚20公分</t>
  </si>
  <si>
    <t>太平桥村</t>
  </si>
  <si>
    <t>S223线至皮家坳组公路硬化</t>
  </si>
  <si>
    <t>公路硬化长750米，宽4米，厚0.2米</t>
  </si>
  <si>
    <t>S223线至先锋仑组公路硬化</t>
  </si>
  <si>
    <t>公路硬化长150米，宽3.5米，厚0.2米</t>
  </si>
  <si>
    <t>S223线至杨柳村组公路硬化</t>
  </si>
  <si>
    <t>公路硬化长400米，宽3.5米，厚0.2米</t>
  </si>
  <si>
    <t>皮家坳组公路硬化</t>
  </si>
  <si>
    <t>道路硬化250米、宽4米、厚0.20米</t>
  </si>
  <si>
    <t>太平桥村山塘基础设施建设项目</t>
  </si>
  <si>
    <t>1.鸭脖村塘新建底汾门槛高1米，宽2.5米，厚0.2米，底汾、安装涵管40米；塘边通道硬化长6米，宽1.2米，厚0.2米；地坪硬化2平方米，厚0.15米，溢洪道挖通长20米，宽0.7米，深0.8米（未硬化）；
2.擦布坳塘溢洪道出水口清淤硬化长100米，宽0.7米，深0.8米</t>
  </si>
  <si>
    <t>通过新建山塘整修，改善农业农村生产基础条件</t>
  </si>
  <si>
    <t>太平桥村中药材种植基地除草</t>
  </si>
  <si>
    <t>太平桥村集体合作社</t>
  </si>
  <si>
    <t>中药材（木冬、石菖蒲）种植基地20亩除草、施肥</t>
  </si>
  <si>
    <t>新桥河镇太平桥村六子仑组楼子屋里公路硬化</t>
  </si>
  <si>
    <t>太平桥村六子仑组</t>
  </si>
  <si>
    <t>太平桥村村民委员会</t>
  </si>
  <si>
    <t>道路硬化长200米，宽3米，厚0.20米</t>
  </si>
  <si>
    <t>通过新建硬化道路，解决贫困户及群众的出行问题</t>
  </si>
  <si>
    <t>新桥河镇太平桥村六子仑组上平屋里公路硬化</t>
  </si>
  <si>
    <t>太平桥村、蓼园村、黄甲山村、杨林坳村</t>
  </si>
  <si>
    <t>新桥河镇木槿花种植</t>
  </si>
  <si>
    <t>新桥河镇（太平桥村、蓼园村、黄甲山村、杨林坳村）</t>
  </si>
  <si>
    <t>太平桥村、蓼园村、黄甲山村、杨林坳村主干道沿线及庭院种植木槿花40亩</t>
  </si>
  <si>
    <t>田庄湾村</t>
  </si>
  <si>
    <t>丁家塘组木港子衬砌</t>
  </si>
  <si>
    <t>丁家塘组木港子衬砌长900米X宽3米X高3米</t>
  </si>
  <si>
    <t>菊平农业科技有限公司秸秆收储项目</t>
  </si>
  <si>
    <t>益阳市资阳区菊平农业科技有限公司</t>
  </si>
  <si>
    <t>购买秸秆捡拾打包机3台</t>
  </si>
  <si>
    <t>菊平农业科技有限公司水稻种植产业发展</t>
  </si>
  <si>
    <t>购买有机肥5吨</t>
  </si>
  <si>
    <t>麻绒塘片清淤清杂</t>
  </si>
  <si>
    <t>麻绒塘片区渠道边清淤清杂长3000米</t>
  </si>
  <si>
    <t>田庄湾村丁家塘组机耕道硬化</t>
  </si>
  <si>
    <t>机耕道硬化长150米，宽2.5米，厚20厘米</t>
  </si>
  <si>
    <t>田庄湾村盛家湾组机耕道硬化</t>
  </si>
  <si>
    <t>机耕道硬化长206米，宽2.5米，厚20厘米</t>
  </si>
  <si>
    <t>通过机耕道硬化解决群众的出行与生产问题</t>
  </si>
  <si>
    <t>田庄湾村益公组机耕道路基建设及硬化</t>
  </si>
  <si>
    <t>机耕道路基建设长900米，宽3米；硬化长900米，宽3米，厚20厘米</t>
  </si>
  <si>
    <t>通过机耕道建设解决群众的出行与生产问题</t>
  </si>
  <si>
    <t>新桥河镇田庄湾村王家坪组楼门屋组机耕道硬化</t>
  </si>
  <si>
    <t>田庄湾村村民委员会</t>
  </si>
  <si>
    <t>机耕道硬化长408米，宽2.5米，厚20厘米</t>
  </si>
  <si>
    <t>五房洲村</t>
  </si>
  <si>
    <t>五房州村扁担仑组至上头园组人居环境整治</t>
  </si>
  <si>
    <t>五房州村</t>
  </si>
  <si>
    <t>扁担仑组至上头园组扫障清杂500米</t>
  </si>
  <si>
    <t>五房洲村石门塘组至金门塘组人居环境整治</t>
  </si>
  <si>
    <t>石门塘组至金门塘组道路长800米周边人居环境整治，挖机配人工清理陈年垃圾</t>
  </si>
  <si>
    <t>益阳市胜天食品有限公司龙虾食品加工产业</t>
  </si>
  <si>
    <t>益阳市胜天食品有限公司</t>
  </si>
  <si>
    <t>新建龙虾速冻线1套、污水处理设备1套、龙虾收购线振动筛1套</t>
  </si>
  <si>
    <t>产业分红、务工就业、订单收购</t>
  </si>
  <si>
    <t>向锋村</t>
  </si>
  <si>
    <t>老屋组新建硬化机耕道路基平整且硬化</t>
  </si>
  <si>
    <t>机耕道新建路基长130米、宽3米；硬化长130米、宽3米、厚20公分</t>
  </si>
  <si>
    <t>机耕道新建路基且硬化长1100米、宽3米、厚20公分</t>
  </si>
  <si>
    <t>向锋村双门头组、白屋组新建抗旱井</t>
  </si>
  <si>
    <t>新建2口抗旱深水井</t>
  </si>
  <si>
    <t>改善灌溉条件</t>
  </si>
  <si>
    <t>新风村</t>
  </si>
  <si>
    <t>剑利兴农业专业合作社蔬菜种植产业</t>
  </si>
  <si>
    <t>湖南省益阳市剑利兴农业专业合作社</t>
  </si>
  <si>
    <t>购买复合肥5.5吨</t>
  </si>
  <si>
    <t>聚荣农牧科技发展有限公司供水设施建设</t>
  </si>
  <si>
    <t>湖南聚荣农牧科技发展有限公司</t>
  </si>
  <si>
    <t>4栋育秧大棚供水设施建设</t>
  </si>
  <si>
    <t>聚荣农牧蔬菜大棚监控设施安装</t>
  </si>
  <si>
    <t>聚荣农牧科技发展有限公司</t>
  </si>
  <si>
    <t>300亩蔬菜种植基地安装监控设备</t>
  </si>
  <si>
    <t>巷子口组公路硬化</t>
  </si>
  <si>
    <t>公路硬化长1200米*宽3.5米*高0.2米</t>
  </si>
  <si>
    <t>新风村木槿花种植</t>
  </si>
  <si>
    <t>新风村经济合作社</t>
  </si>
  <si>
    <t>新风大道两侧种植木槿花30亩</t>
  </si>
  <si>
    <t>新风村新风大道道路改造</t>
  </si>
  <si>
    <t>旧路改造拓宽4.5米，长300米；硬化长300米，宽4.5米，厚20公分</t>
  </si>
  <si>
    <t>新风大道旧路挖除宽3.5米，长500米并重新硬化长500米，宽3.5米，厚0.2米</t>
  </si>
  <si>
    <t>旧路路面挖除宽3.5米，长91米；硬化长91米，宽3.5米，厚0.2米</t>
  </si>
  <si>
    <t>许家湾组至金沙垸通组公路硬化</t>
  </si>
  <si>
    <t>硬化长270米，宽3.5米，厚0.2米</t>
  </si>
  <si>
    <t>新桥河镇2025年小型农业水利设施建设项目</t>
  </si>
  <si>
    <t>新桥河镇农业综合服务中心</t>
  </si>
  <si>
    <t>一般山塘整治48处，畅通“中梗阻”渠道2公里</t>
  </si>
  <si>
    <t>新桥河镇人居环境整治</t>
  </si>
  <si>
    <t>新桥河镇28个村（社区）开展人居环境整治，使用挖机扫障清杂、清理陈年垃圾</t>
  </si>
  <si>
    <t>新桥山村</t>
  </si>
  <si>
    <t>大塘坳组公路硬化</t>
  </si>
  <si>
    <t>公路硬化1500米、宽3.5米、厚20公分</t>
  </si>
  <si>
    <t>杜家村组公路硬化</t>
  </si>
  <si>
    <t>公路硬化1000米、宽3.5米、厚20公分</t>
  </si>
  <si>
    <t>红星组公路硬化</t>
  </si>
  <si>
    <t>新桥河镇新桥山村郭家洲、快活岭、红星组、黑泥塘、石桥边路灯安装亮化工程</t>
  </si>
  <si>
    <t>新桥山村村民委员会</t>
  </si>
  <si>
    <t>郭家洲、快活岭、红星组、黑泥塘、石桥边五个组的路灯亮化60盏</t>
  </si>
  <si>
    <t>通过基础设施建设，改善群众生活条件</t>
  </si>
  <si>
    <t>新桥山村郭家洲组人居环境整治</t>
  </si>
  <si>
    <t>郭家洲组长1公里人居环境整治，挖机配人工清理陈年垃圾</t>
  </si>
  <si>
    <t>新桥山村木槿花种植</t>
  </si>
  <si>
    <t>新桥山村股份经济合作社</t>
  </si>
  <si>
    <t>S319新桥山村杜家村路段及Y219石桥边路段一侧、荒山全覆盖种植木槿花50亩</t>
  </si>
  <si>
    <t>新桥山村石桥边组公路硬化</t>
  </si>
  <si>
    <t>公路硬化长130米，宽3米，厚0.2米</t>
  </si>
  <si>
    <t>杨家湾沟渠清淤整修</t>
  </si>
  <si>
    <t>杨家湾沟渠清淤及整修800米、宽4.1米、深4米</t>
  </si>
  <si>
    <t>新胜村</t>
  </si>
  <si>
    <t>村部至木槿花基地两侧道路清理</t>
  </si>
  <si>
    <t>村部至木槿花基地两侧2千米道路清理</t>
  </si>
  <si>
    <t>兰塘湾至车前巷公路硬化</t>
  </si>
  <si>
    <t>道路硬化长0.3千米，宽3米，厚0.2米</t>
  </si>
  <si>
    <t>廖家仑至村部人居环境整治</t>
  </si>
  <si>
    <t>廖家仑至村部2千米公路清扫与垃圾清理以及道路两旁绿化整理，新增垃圾桶20个</t>
  </si>
  <si>
    <t>猫咀塘木槿花种植基地抗旱设施</t>
  </si>
  <si>
    <t>新胜村经济合作社</t>
  </si>
  <si>
    <t>修建抗旱井1口，蓄水池1个，铺设抗旱管道</t>
  </si>
  <si>
    <t>实竹村组木槿花种植基地抗旱设施建设</t>
  </si>
  <si>
    <t>修建抗旱井1口，铺设抗旱管道</t>
  </si>
  <si>
    <t>实竹村组木槿花种植基地林下经济（套种紫苏）</t>
  </si>
  <si>
    <t>实竹村组120亩木槿花基地套种紫苏</t>
  </si>
  <si>
    <t>实竹村组木槿花种植基地山塘整修硬化</t>
  </si>
  <si>
    <t>实竹村组木槿花种植基地山塘4亩整修硬化</t>
  </si>
  <si>
    <t>实竹村组至三固农业道路两侧人居环境整治</t>
  </si>
  <si>
    <t>道路两侧人居环境整治长2公里，沿线种植木槿、酸枣</t>
  </si>
  <si>
    <t>新桥河镇新胜村猫咀塘木槿花种植基地道路硬化</t>
  </si>
  <si>
    <t>新胜村猫咀塘组</t>
  </si>
  <si>
    <t>2025.6.03</t>
  </si>
  <si>
    <t>2025.6.15</t>
  </si>
  <si>
    <t>道路硬化长500米，宽4.5米，厚0.2米</t>
  </si>
  <si>
    <t>新胜村村部至肖家湾组道路黑化</t>
  </si>
  <si>
    <t>道路黑化长644米，宽5米，厚6公分；标线、路肩回填644米</t>
  </si>
  <si>
    <t>新胜村村部至朱家坳道路整修</t>
  </si>
  <si>
    <t>1.村部至朱家坳公路1923米两侧割灌除草及清理外运（人工、机械费用）；2.路面18处450平方米开仓及清运；3.重新硬化450平方米，厚0.2公分</t>
  </si>
  <si>
    <t>新胜村黄塘至朱家坳道路黑化</t>
  </si>
  <si>
    <t>新胜村实竹村组山塘清淤整修</t>
  </si>
  <si>
    <t>新胜村肖家湾至黄塘道路黑化</t>
  </si>
  <si>
    <t>道路黑化长635米，宽5米，厚6公分；标线、路肩回填635米</t>
  </si>
  <si>
    <t>新屋组、黄田组美丽屋场建设</t>
  </si>
  <si>
    <t>45户房前屋后环境整治、菜园子改造</t>
  </si>
  <si>
    <t>正荣和种养有限公司生猪养殖分场扩建</t>
  </si>
  <si>
    <t>益阳市正荣和种养有限公司</t>
  </si>
  <si>
    <t>育肥舍自动料线设备1组购置及安装</t>
  </si>
  <si>
    <t>带动务工就业，提供技术培训及配套服务</t>
  </si>
  <si>
    <t>朱家坳至猫咀塘组木槿花种植基地公路路基扩宽</t>
  </si>
  <si>
    <t>路基扩宽长1.6公里，宽2米</t>
  </si>
  <si>
    <t>朱家坳至猫咀塘组木槿花种植基地公路硬化</t>
  </si>
  <si>
    <t>道路硬化长1.6公里，宽1.5米，厚0.2米</t>
  </si>
  <si>
    <t>杨林坳村</t>
  </si>
  <si>
    <t>龚家坝至新开山渠道新建项目</t>
  </si>
  <si>
    <t>新建渠道长600米*宽0.5米*高0.5米（渠道清淤长600米*宽0.5米*高0.5米）</t>
  </si>
  <si>
    <t>提高群众生产生活水平，解决群众灌溉难的问题</t>
  </si>
  <si>
    <t>盘老村渠道维修</t>
  </si>
  <si>
    <t>渠道维修长66米，宽40厘米，高50厘米</t>
  </si>
  <si>
    <t>杨林坳村刘家湾组至田家坳公路硬化项目</t>
  </si>
  <si>
    <t>公路硬化长600米，宽2.5米，厚0.2米</t>
  </si>
  <si>
    <t>杨林坳村新屋里组公路黑化</t>
  </si>
  <si>
    <t>公路黑化长110米，宽5米，厚0.05米</t>
  </si>
  <si>
    <t>长茅仑村</t>
  </si>
  <si>
    <t>福康现代农业科技有限公司茶油基地抗旱设施建设</t>
  </si>
  <si>
    <t>福康现代农业科技有限公司</t>
  </si>
  <si>
    <t>新建泵房12平方米，蓄水池30立方米；挖机开沟1500米，铺设管道1500米，电榄160米</t>
  </si>
  <si>
    <t>通过产业发展，解决脱贫户以及群众的就业收入问题，带动地方经济</t>
  </si>
  <si>
    <t>木槿花产业发展</t>
  </si>
  <si>
    <t>长茅仑村集体合作社</t>
  </si>
  <si>
    <t>山林开垦150亩，木槿种植150亩</t>
  </si>
  <si>
    <t>通过产业发展，带动地方经济，创收集体经济，解决脱贫户及群众的就业及收入问题</t>
  </si>
  <si>
    <t>益阳市资阳区艳梅生态家庭农场大棚建设</t>
  </si>
  <si>
    <t>益阳市资阳区艳梅生态家庭农场</t>
  </si>
  <si>
    <t>新建蔬菜大棚1亩</t>
  </si>
  <si>
    <t>长茅仑村木槿种植基地干村子组产业路硬化</t>
  </si>
  <si>
    <t>道路硬化长300米，宽3米，厚0.2米</t>
  </si>
  <si>
    <t>迎风桥镇</t>
  </si>
  <si>
    <t>黄花仑村</t>
  </si>
  <si>
    <t>黄花仑村柏荫村组道路硬化</t>
  </si>
  <si>
    <t>柏荫村组</t>
  </si>
  <si>
    <t>黄花仑村柏荫村组道路硬化，长700米、宽3米、厚0.18米</t>
  </si>
  <si>
    <t>群众满意度达到100%</t>
  </si>
  <si>
    <t>解决群众出行难问题，增加了农民的经济收入</t>
  </si>
  <si>
    <t>黄花仑村木门村组至卫星组道路硬化</t>
  </si>
  <si>
    <t>木门村组、卫星组</t>
  </si>
  <si>
    <t>黄花仑村木门村组至卫星组道路硬化，长420米、宽3米、厚0.18米</t>
  </si>
  <si>
    <t>黄花仑村双塘组至陈家村组机耕道建设</t>
  </si>
  <si>
    <t>双塘组、陈家村组</t>
  </si>
  <si>
    <t>黄花仑村双塘组至陈家村组机耕道建设，长450米、宽3米（包含跨沟便桥长7米、宽3.5米）</t>
  </si>
  <si>
    <t>解决大型农机出入，提高种粮大户积极性，增加农民的经济收入</t>
  </si>
  <si>
    <t>黄花仑村文塘组、新建一组机耕道建设</t>
  </si>
  <si>
    <t>文塘组、新建一组</t>
  </si>
  <si>
    <t>黄花仑村文塘组、新建一组机耕道建设，长1100米、宽3米</t>
  </si>
  <si>
    <t>牛角仑村</t>
  </si>
  <si>
    <t>大棚基地产业路铺设及蔬菜分拣中心地坪硬化项目</t>
  </si>
  <si>
    <t>牛角仑村主任塘组</t>
  </si>
  <si>
    <t>1.铺设砂石产业路长400米；2.蔬菜分拣中心地坪硬化670平方米，硬化厚度20厘米。</t>
  </si>
  <si>
    <t xml:space="preserve">解决当地劳动力就业问题，带动群众发展蔬菜产业。  
</t>
  </si>
  <si>
    <t>牛角仑村高塘基组水沟清淤硬化</t>
  </si>
  <si>
    <t xml:space="preserve"> 牛角仑村高塘基组</t>
  </si>
  <si>
    <t>左家仑村</t>
  </si>
  <si>
    <t>高塘基组水沟清淤硬化350米（50U型槽建设）</t>
  </si>
  <si>
    <t>群众满意度达100%</t>
  </si>
  <si>
    <t>解决农田灌溉排水，提高粮食产量，助力乡村振兴</t>
  </si>
  <si>
    <t>牛角仑村集体经济组织购买旋耕机2台</t>
  </si>
  <si>
    <t>2025.10.21</t>
  </si>
  <si>
    <t>2025.11.1</t>
  </si>
  <si>
    <t>牛角仑村经济合作社</t>
  </si>
  <si>
    <t>1002履带拖拉机2台；230旋耕机2台；平田器2台；灭茬机1台</t>
  </si>
  <si>
    <t>解决当地劳动力就业问题，带动群众发展蔬菜产业</t>
  </si>
  <si>
    <t>牛角仑村经济合作社蓝莓种植产业</t>
  </si>
  <si>
    <t>牛角仑村主任塘组蓝莓种植10亩，购买蓝莓苗4500株，购买基质肥130方，基质盆4500个，购买肥料农药10亩，隔架、地布－防水布、人工费用（12个月不包括采摘费用）</t>
  </si>
  <si>
    <t>牛角仑村莲花塘组、柞树湾组新建抗旱井</t>
  </si>
  <si>
    <t>牛角仑村村民委员会</t>
  </si>
  <si>
    <t>牛角仑村莲花塘组抗旱井1口、柞树湾组新建抗旱井1口</t>
  </si>
  <si>
    <t>改善生产生活条件，解决粮田灌溉问题，提高粮食产量</t>
  </si>
  <si>
    <t>牛角仑村楼子组至方塘组水沟清淤硬化</t>
  </si>
  <si>
    <t xml:space="preserve"> 牛角仑村光荣片区</t>
  </si>
  <si>
    <t>2025年4月</t>
  </si>
  <si>
    <t>牛角仑村楼子组至方塘组水沟清淤硬化500米（50U型槽建设）</t>
  </si>
  <si>
    <t>牛角仑村排头组水沟清淤硬化</t>
  </si>
  <si>
    <t>排头组水沟清淤硬化长130米，安装50公分U型槽</t>
  </si>
  <si>
    <t>牛角仑村排头组至楼子组水沟清淤硬化</t>
  </si>
  <si>
    <t>2025年6月</t>
  </si>
  <si>
    <t>排头组水沟清淤硬化170米（50U型槽建设）</t>
  </si>
  <si>
    <t>牛角仑村前进组水沟清淤硬化</t>
  </si>
  <si>
    <t xml:space="preserve"> 牛角仑村前进组</t>
  </si>
  <si>
    <t>2025年5月</t>
  </si>
  <si>
    <t>牛角仑村前进组水沟清淤硬化420米（50U型槽建设）</t>
  </si>
  <si>
    <t>牛角仑村双丰组、胡家坪组新建抗旱井2口</t>
  </si>
  <si>
    <t>牛角仑村双丰组、胡家坪组</t>
  </si>
  <si>
    <t>牛角仑村双丰组抗旱井1口、胡家坪组新建抗旱井1口</t>
  </si>
  <si>
    <t>牛角仑村长沙仑组水沟清淤硬化</t>
  </si>
  <si>
    <t xml:space="preserve"> 牛角仑村长沙仑组</t>
  </si>
  <si>
    <t>2025年3月</t>
  </si>
  <si>
    <t>牛角仑村长沙仑组水沟清淤硬化330米（50U型槽建设）</t>
  </si>
  <si>
    <t>鲜鱼塘村</t>
  </si>
  <si>
    <t>鲜鱼塘村栗树下大坝清淤硬化</t>
  </si>
  <si>
    <t>鲜鱼塘村栗树下大坝清淤硬化：长120米，深度4.5米，厚度0.12米清淤面积16亩，深度2米，垮坝便桥长10米、宽2米，排水闸门一扇</t>
  </si>
  <si>
    <t>解决良田旱涝保收问题，增加了农民的经济收入，助力乡村振兴</t>
  </si>
  <si>
    <t>鲜鱼塘村新建4口抗旱井</t>
  </si>
  <si>
    <t>鲜鱼塘村谢家湾组1口，马家咀组1口，李家湾组1口，虾子村组1口</t>
  </si>
  <si>
    <t>新花园村</t>
  </si>
  <si>
    <t>龙阳坝清淤维修</t>
  </si>
  <si>
    <t>2025.3.8</t>
  </si>
  <si>
    <t>塘坝清淤5亩</t>
  </si>
  <si>
    <t>受益农户满意度达到 100 %</t>
  </si>
  <si>
    <t>解决良田抗旱保收问题，增加了农民的经济收入，助力乡村振兴</t>
  </si>
  <si>
    <t>新花园村曹家湾、碓屋村组抗旱井建设项目</t>
  </si>
  <si>
    <t>曹家湾、碓屋村组抗旱井2口，曹家湾井深45米，碓屋村组井深55米。</t>
  </si>
  <si>
    <t>新花园村曹家湾坳里公路硬化</t>
  </si>
  <si>
    <t>曹家湾组</t>
  </si>
  <si>
    <t>2025.4.8</t>
  </si>
  <si>
    <t>公路硬化一条长：650米，宽：3米，厚：20厘米</t>
  </si>
  <si>
    <t>解决村民出行问题，方便出行，助力乡村振兴</t>
  </si>
  <si>
    <t>新花园村莲花塘清淤维修</t>
  </si>
  <si>
    <t>2025.10.1</t>
  </si>
  <si>
    <t>2025.11.30</t>
  </si>
  <si>
    <t>新花园村村民委员会</t>
  </si>
  <si>
    <t>莲花塘清淤维修</t>
  </si>
  <si>
    <t>新花园村龙阳坝机耕道硬化</t>
  </si>
  <si>
    <t>匡家咀、跃进</t>
  </si>
  <si>
    <t>2025.9.5</t>
  </si>
  <si>
    <t>硬化机耕道一条，长：300米，宽3.5米，厚20厘米</t>
  </si>
  <si>
    <t>解决村民农业生产交通不便的问题，助力乡村振兴</t>
  </si>
  <si>
    <t>新花园村龙阳坝清淤维修</t>
  </si>
  <si>
    <t>匡家咀</t>
  </si>
  <si>
    <t>新花园村木槿种植</t>
  </si>
  <si>
    <t>2025.5.6</t>
  </si>
  <si>
    <t>2025.5.30</t>
  </si>
  <si>
    <t>新花园村经济合作社</t>
  </si>
  <si>
    <t>栽种3年中苗，共1.2万株，种植35亩</t>
  </si>
  <si>
    <t>带动农户增收，助力乡村振兴</t>
  </si>
  <si>
    <t>新花园村人居环境提升</t>
  </si>
  <si>
    <t>2025.5.25</t>
  </si>
  <si>
    <t>购买垃圾桶100个、全村垃圾清理。</t>
  </si>
  <si>
    <t>方便村民投放垃圾，提升全村垃圾收集覆盖</t>
  </si>
  <si>
    <t>新花园村主干道田庄村路段至茅屋湾路段拓宽硬化</t>
  </si>
  <si>
    <t>新塘村</t>
  </si>
  <si>
    <t>木槿种植</t>
  </si>
  <si>
    <t>陈家桥桥头至老案塘路口道路两侧种植木槿共计15亩</t>
  </si>
  <si>
    <t>推动木槿产业发展，提升村容村貌，增加了农民的经济收入</t>
  </si>
  <si>
    <t>新塘村大棚蔬菜基地建设</t>
  </si>
  <si>
    <t>平整土地10亩、搭建大棚10亩，购买种苗700株，肥料4吨</t>
  </si>
  <si>
    <t>增加村集体经济收入，解决脱贫户、监测户就业、助力乡村振兴</t>
  </si>
  <si>
    <t>新塘村雷公塘组奶子塘清淤</t>
  </si>
  <si>
    <t>新塘村雷公塘组</t>
  </si>
  <si>
    <t>新塘村村民委员会</t>
  </si>
  <si>
    <t>雷公塘组山塘清淤6.5亩</t>
  </si>
  <si>
    <t>清淤整修利于排水灌溉，便于农业生产，美化人居环境</t>
  </si>
  <si>
    <t>新塘村竹业加工</t>
  </si>
  <si>
    <t>新塘村竹业加工厂场地扩建180平方米、购买设备2台</t>
  </si>
  <si>
    <t>增加村集体经济收入，
解决脱贫户、监测户就业、助力乡村振兴</t>
  </si>
  <si>
    <t>云深不知处生态农庄生产厂房建设</t>
  </si>
  <si>
    <t xml:space="preserve">新塘村自村组
</t>
  </si>
  <si>
    <r>
      <rPr>
        <sz val="10"/>
        <rFont val="宋体"/>
        <charset val="0"/>
      </rPr>
      <t>2025</t>
    </r>
    <r>
      <rPr>
        <sz val="10"/>
        <rFont val="宋体"/>
        <charset val="134"/>
      </rPr>
      <t>年</t>
    </r>
    <r>
      <rPr>
        <sz val="10"/>
        <rFont val="宋体"/>
        <charset val="0"/>
      </rPr>
      <t>6</t>
    </r>
    <r>
      <rPr>
        <sz val="10"/>
        <rFont val="宋体"/>
        <charset val="134"/>
      </rPr>
      <t>月</t>
    </r>
    <r>
      <rPr>
        <sz val="10"/>
        <rFont val="宋体"/>
        <charset val="0"/>
      </rPr>
      <t>8</t>
    </r>
    <r>
      <rPr>
        <sz val="10"/>
        <rFont val="宋体"/>
        <charset val="134"/>
      </rPr>
      <t>日</t>
    </r>
  </si>
  <si>
    <r>
      <rPr>
        <sz val="10"/>
        <rFont val="宋体"/>
        <charset val="0"/>
      </rPr>
      <t>2025//6</t>
    </r>
    <r>
      <rPr>
        <sz val="10"/>
        <rFont val="宋体"/>
        <charset val="134"/>
      </rPr>
      <t>月</t>
    </r>
    <r>
      <rPr>
        <sz val="10"/>
        <rFont val="宋体"/>
        <charset val="0"/>
      </rPr>
      <t>18</t>
    </r>
    <r>
      <rPr>
        <sz val="10"/>
        <rFont val="宋体"/>
        <charset val="134"/>
      </rPr>
      <t>日</t>
    </r>
  </si>
  <si>
    <t>益阳市资阳区云深不知处生态农庄</t>
  </si>
  <si>
    <t>硬化晾晒地坪1040平方米（长40米，宽26米）厚0.16米建设下水道长80米，宽0.25米深0.5米</t>
  </si>
  <si>
    <t>增加村集体经济收入，解决脱贫户，监测户就业，助力乡村振兴</t>
  </si>
  <si>
    <t>长塘仑小学至王七村组路口道路拓宽硬化</t>
  </si>
  <si>
    <t>道路硬化拓宽2米，长310米，厚0.2米</t>
  </si>
  <si>
    <t>解决农户出行难问题，方便农产品运输，助力乡村振兴。</t>
  </si>
  <si>
    <t>邹家村组道路硬化</t>
  </si>
  <si>
    <t>新塘村邹家村组</t>
  </si>
  <si>
    <t>邹家村组道路硬化长600米、宽3米、厚0.2米</t>
  </si>
  <si>
    <t>解决群众出行难问题，增加了农民的经济</t>
  </si>
  <si>
    <t>迎风桥村</t>
  </si>
  <si>
    <t>迎风桥村黄新塘组机耕道建设</t>
  </si>
  <si>
    <t>迎风桥村黄新塘组</t>
  </si>
  <si>
    <t>黄新塘组机耕道新建长200米、宽2.5米</t>
  </si>
  <si>
    <t>方便农机通行，解决农户种田难问题，助力乡村振兴</t>
  </si>
  <si>
    <t>迎风桥村老顶上组山塘刌基、硬化</t>
  </si>
  <si>
    <t>迎风桥村老顶上组</t>
  </si>
  <si>
    <t>老顶上组山塘12亩刌基、硬化540平方米</t>
  </si>
  <si>
    <t>整修利于排水灌溉，便于农业生产，美化人居环境</t>
  </si>
  <si>
    <t>迎风桥村楠砖屋上塘清淤、塘刌基、硬化</t>
  </si>
  <si>
    <t>迎风桥村楠砖屋组</t>
  </si>
  <si>
    <t>楠砖屋组上塘5亩、清淤、刌基、硬化270平方米</t>
  </si>
  <si>
    <t>迎风桥社区</t>
  </si>
  <si>
    <t>迎风桥镇左家仑村集中安置小区基础设施维护项目</t>
  </si>
  <si>
    <t>左家仑村集中安置小区</t>
  </si>
  <si>
    <t>迎风桥镇人民政府</t>
  </si>
  <si>
    <t>1.更换智能水表（型号DN15(4分））115个；2.308墙漆修补800平方米，修补板筋脱落45处，修补外墙开裂16处，修补门面漏水470平方米，修补屋檐脱落13处，修补下水管（θ110）26米；3.更换破损的普通防盗门及门套12张</t>
  </si>
  <si>
    <t>改善易地搬迁安置点基础设施，提高安置点住户满意度</t>
  </si>
  <si>
    <t>迎风桥镇2025年小型农业水利设施建设项目</t>
  </si>
  <si>
    <t>迎风桥镇农业综合服务中心</t>
  </si>
  <si>
    <t>一般山塘整治22处</t>
  </si>
  <si>
    <t>改善村容村貌，助力乡村振兴发展</t>
  </si>
  <si>
    <t>资阳区迎风桥镇邹家桥左家仑易地搬迁集中安置区维修改造项目（区发改）</t>
  </si>
  <si>
    <t>邹家桥左家仑易地搬迁集中安置区</t>
  </si>
  <si>
    <t>1.屋顶及外立面破损维修改造：2个安置区 15处屋顶维修改造3370平方米，外立面破损维修改造1083平方米；
2.房屋公共区域漏水渗水维修改造：2个安置区维修改造32处</t>
  </si>
  <si>
    <t>邹家桥村</t>
  </si>
  <si>
    <t>垃圾桶添置</t>
  </si>
  <si>
    <t>添置240L垃圾桶40个，50L垃圾桶300个</t>
  </si>
  <si>
    <t>群众满意度
达到100%</t>
  </si>
  <si>
    <t>改善生产生活条件，助力乡村振兴</t>
  </si>
  <si>
    <t>藕塘清淤整修</t>
  </si>
  <si>
    <t>清淤整修8.5亩</t>
  </si>
  <si>
    <t>邹家桥村安置点基础设施维护项目</t>
  </si>
  <si>
    <t>邹家桥村安置点</t>
  </si>
  <si>
    <t>邹家桥村村民委员会</t>
  </si>
  <si>
    <t>1.安装电动车钢结构充电棚1个；2.增加疏通化粪池1个；3.安装一般压力水表17个；4.308墙漆修补130平方米，其他维修（含屋檐瓦破损更换、台阶地坪塌陷开裂维修）共50个平方米</t>
  </si>
  <si>
    <t>提高搬迁户幸福感、助力乡村振兴发展</t>
  </si>
  <si>
    <t>邹家桥村冬季蔬菜种植</t>
  </si>
  <si>
    <t>益阳市资阳区紫薇蔬菜种植专业合作社</t>
  </si>
  <si>
    <t>邹家桥村芭茅洲组打抗旱井1口、埋设水管50米</t>
  </si>
  <si>
    <t>打造特色产业，提高村民收入，助力乡村振兴</t>
  </si>
  <si>
    <t>邹家桥村猴子塘清淤整修</t>
  </si>
  <si>
    <t>邹家桥村刘家垸组</t>
  </si>
  <si>
    <t>山塘清淤整修15亩</t>
  </si>
  <si>
    <t>改善生产生活条件，解决粮田灌溉问题，提高粮食产量，
提高群众获得感、幸福感</t>
  </si>
  <si>
    <t>邹家桥村秸秆收储点建设项目</t>
  </si>
  <si>
    <t>迎风农业种养合作社</t>
  </si>
  <si>
    <t>配备2台打捆机、1条收集收储生产线（传送带）</t>
  </si>
  <si>
    <t>邹家桥村金玉村组、藕塘组抗旱井建设项目</t>
  </si>
  <si>
    <t>金玉村组、藕塘组新建深度50米抗旱井2口</t>
  </si>
  <si>
    <t>邹家桥村木槿种植</t>
  </si>
  <si>
    <t>栽种3年中苗，按200株的数量折算成1亩，种植35亩</t>
  </si>
  <si>
    <t>邹家桥村圣帝庙组进公墓公路硬化</t>
  </si>
  <si>
    <t>邹家桥村圣帝庙组进公墓公路硬化长100米、宽5米、厚18公分</t>
  </si>
  <si>
    <t>新屋湾组主渠清淤、硬化维修项目</t>
  </si>
  <si>
    <t>新屋湾组主渠清淤、硬化维修长500米，宽0.8米</t>
  </si>
  <si>
    <t>左家仑村李家塘主渠清淤</t>
  </si>
  <si>
    <t>左家仑村
李家塘组</t>
  </si>
  <si>
    <t>李家塘主渠清淤长500米、宽1米清淤护坡</t>
  </si>
  <si>
    <t>左家仑村蔬菜种植（一期）项目（高质量庭院经济项目）</t>
  </si>
  <si>
    <t>左家仑村村民委员会</t>
  </si>
  <si>
    <t>规划种植面积320亩冬季蔬菜，购买包括马铃薯、白菜、油菜薹、红菜薹等品种的种子，购买肥料、地膜等配套物质，耕地翻耕</t>
  </si>
  <si>
    <t>促进庭院经济发展，助力乡村振兴。</t>
  </si>
  <si>
    <t>张家塞乡</t>
  </si>
  <si>
    <t>大潭洲村</t>
  </si>
  <si>
    <t>大潭洲村12-17组沟渠清淤扫障</t>
  </si>
  <si>
    <t>大潭洲村12-17组</t>
  </si>
  <si>
    <t>大潭洲村村民委员会</t>
  </si>
  <si>
    <t>沟渠清淤扫障宽2米，长800米，淤泥深0.4米</t>
  </si>
  <si>
    <t>满意度≥95%</t>
  </si>
  <si>
    <t>完善农业生产配套设施，改善农田灌溉，方便群众生产生活</t>
  </si>
  <si>
    <t>大潭洲村16组机埠维修</t>
  </si>
  <si>
    <t>大潭洲村16组</t>
  </si>
  <si>
    <t>16组机埠翻新，机器维修1台</t>
  </si>
  <si>
    <t>增加周围村民、脱贫户的收入，吸纳脱贫户务工</t>
  </si>
  <si>
    <t>大潭洲村21组道路硬化</t>
  </si>
  <si>
    <t>大潭洲村21组</t>
  </si>
  <si>
    <t>21组道路硬化长1500米、宽2.5米、厚0.2米公路</t>
  </si>
  <si>
    <t>大潭洲村36组道路硬化</t>
  </si>
  <si>
    <t>大潭洲村36组</t>
  </si>
  <si>
    <t>36组道路硬化长1200米、宽2.5米、厚0.2米公路</t>
  </si>
  <si>
    <t>大潭洲村大潭口11组道路硬化</t>
  </si>
  <si>
    <t>大潭口11组</t>
  </si>
  <si>
    <t>大潭口11组道路硬化长630米，宽2.5米，厚0.2米</t>
  </si>
  <si>
    <t>方便群众生产生活</t>
  </si>
  <si>
    <t>大潭洲村大潭口片15组机埠维修</t>
  </si>
  <si>
    <t>大潭口片15组</t>
  </si>
  <si>
    <t>机埠维修1处</t>
  </si>
  <si>
    <t>方便农业生产，群众生活</t>
  </si>
  <si>
    <t>大潭洲村马鼻子道路拓宽</t>
  </si>
  <si>
    <t>大潭洲村马鼻子组</t>
  </si>
  <si>
    <t>道路两边拓宽硬化，两边共宽1米，长500米，厚0.2米</t>
  </si>
  <si>
    <t>改善居民生产生活条件，方便居民出行，带动生产</t>
  </si>
  <si>
    <t>大潭洲村乌龙间堤公路黑化</t>
  </si>
  <si>
    <t>大潭洲村10组</t>
  </si>
  <si>
    <t>黑化一条长2100米、宽2.5米、厚0.05米公路</t>
  </si>
  <si>
    <t>大潭洲村迎胜稻虾产业路路基填充</t>
  </si>
  <si>
    <t>大潭洲村大潭口17组18组</t>
  </si>
  <si>
    <t>迎胜稻虾产业路路基填充长2000米，宽2米</t>
  </si>
  <si>
    <t>方便群众生产生活，带动稻虾产业发展</t>
  </si>
  <si>
    <t>堤南村</t>
  </si>
  <si>
    <t>堤南村1组2组排积出水渠道清淤</t>
  </si>
  <si>
    <t>堤南村1组2组</t>
  </si>
  <si>
    <t>1组2组排积出水渠渠道清淤长300米，宽2米，高1.5米</t>
  </si>
  <si>
    <t>项目建设完成后将有效提高群众生产生活水平，极大地便利了本村农产品的灌溉、生长</t>
  </si>
  <si>
    <t>堤南村23组公路建设</t>
  </si>
  <si>
    <t>堤南村23组</t>
  </si>
  <si>
    <t>23组公路硬化公路500米，宽2.5米，高0.2米</t>
  </si>
  <si>
    <t>通过道路建设，提高部分脱贫监测户和大部分村民的出行安全、提升农副产品运输能力。</t>
  </si>
  <si>
    <t>堤南村3-12组山水渠清淤衬基</t>
  </si>
  <si>
    <t>堤南村3-12组</t>
  </si>
  <si>
    <t>3-12组山水渠渠道清淤衬基长800米，宽3米，高1.5米</t>
  </si>
  <si>
    <t>堤南村白毛鸡至民兵渠公路硬化</t>
  </si>
  <si>
    <t>堤南村3组12组4组</t>
  </si>
  <si>
    <t>白毛鸡至民兵渠公路硬化长1000米，宽2.5米，高0.2米</t>
  </si>
  <si>
    <t>通过道路建设，提高部分脱贫监测户和大部分村民的出行安全、提升农副产品运输能力</t>
  </si>
  <si>
    <t>堤南村村集体鱼池购买鱼苗、饲料项目</t>
  </si>
  <si>
    <t>堤南村经济合作社</t>
  </si>
  <si>
    <t>堤南村村集体鱼池购买鱼苗（鲢鱼3400斤、大头鱼1600斤、草鱼2200斤、青鱼550斤、鲫鱼530斤），饲料（7.2吨）</t>
  </si>
  <si>
    <t>项目带动务工，土地流转，带动集体经济发展</t>
  </si>
  <si>
    <t>堤南村冻库购买冷却塔</t>
  </si>
  <si>
    <t>堤南村冻库</t>
  </si>
  <si>
    <t>资阳区张家塞乡堤南村经济合作社</t>
  </si>
  <si>
    <t>堤南村冻库安装冷却塔2台（处理水量在15-50立方米/小时的中型冷却塔）</t>
  </si>
  <si>
    <t>增加周围村民、脱贫户/监测户的收入，吸纳脱贫户/监测户务工。让脱贫户、监测户的生活得到改善。</t>
  </si>
  <si>
    <t>堤南村新坝湖至温家围子渠道清淤</t>
  </si>
  <si>
    <t>堤南村13组9组</t>
  </si>
  <si>
    <t>新坝湖至温家围子渠道清淤长1500米，宽3.5米，高2米</t>
  </si>
  <si>
    <t>马鼻子沟渠疏通</t>
  </si>
  <si>
    <t>马鼻子</t>
  </si>
  <si>
    <t>沟渠疏通清淤长220米</t>
  </si>
  <si>
    <t>改善农田排水设施，提高粮食产量</t>
  </si>
  <si>
    <t>富民</t>
  </si>
  <si>
    <t>富民村南头河七组渠道衬砌</t>
  </si>
  <si>
    <t>富民村</t>
  </si>
  <si>
    <t>资阳区张家塞乡富民村经济合作社</t>
  </si>
  <si>
    <t>南头河七组渠道衬砌长150米，宽0.8米，深0.6米</t>
  </si>
  <si>
    <t>提高经济作物的产量，增加农户经济收入</t>
  </si>
  <si>
    <t>富民村胜利八组至胜利七组环湖产业路路基建设</t>
  </si>
  <si>
    <t>胜利七组至仁里一组</t>
  </si>
  <si>
    <t>环湖产业路从胜利八组至胜利七组，新修一条长280米宽6米路基，拖砖渣填充280米，宽6米，平整路面280米</t>
  </si>
  <si>
    <t>流转土地，改善农户生产生活条件，增加农户经济收入</t>
  </si>
  <si>
    <t>富民村胜利七组至仁里一组环湖产业路护坡、涵管涵闸建设项目</t>
  </si>
  <si>
    <t>胜利七组至仁里一组环湖产业路护坡长195米，宽2.5米，厚0.1米；涵管涵闸建设（3处）</t>
  </si>
  <si>
    <t>改善农户生产生活条件，增加农户经济收入</t>
  </si>
  <si>
    <t>富民村胜利七组至仁里一组环湖产业路路基建设</t>
  </si>
  <si>
    <t>环湖产业路从胜利七组至仁里一组，新修一条长110米宽6米路基，拖砖渣填充110米，宽6米、平整路面110米</t>
  </si>
  <si>
    <t>富民村烘干机厂三期建设</t>
  </si>
  <si>
    <t>新建厂房820平方米，添置设备等</t>
  </si>
  <si>
    <t>增加了务工岗位，带动了周围群众务工就业，增加了村集体经济收入</t>
  </si>
  <si>
    <t>富民村烘干机厂维修</t>
  </si>
  <si>
    <t>烘干机厂机组维修及粮仓的维护</t>
  </si>
  <si>
    <t>富民村环湖产业路三期护坡、涵管涵闸建设</t>
  </si>
  <si>
    <t>环湖产业路三期从798民宿至胜利7组，产业路护坡长2100米、高2.5米、厚0.1米，涵管涵闸4处</t>
  </si>
  <si>
    <t>流转土地，改善农户生产生活条件</t>
  </si>
  <si>
    <t>富民村环湖产业路三期路基建设</t>
  </si>
  <si>
    <t>环湖产业路三期从798民宿至胜利7组，新修一条长2100米宽6米路基，拖砖渣填充2100米，宽6米、平整路面2100米</t>
  </si>
  <si>
    <t>富民村环湖产业路三期路面硬化建设</t>
  </si>
  <si>
    <t>环湖产业路三期产业路从798民宿至胜利7组，路基硬化长2400米、宽5米、厚0.18米</t>
  </si>
  <si>
    <t>高坪村</t>
  </si>
  <si>
    <t>高坪19组公路硬化</t>
  </si>
  <si>
    <t>高坪19组</t>
  </si>
  <si>
    <t>19组公路硬化长度350米，宽3米，厚0.2米</t>
  </si>
  <si>
    <t>改善农民生产出行条件，促进农户持续稳定增长</t>
  </si>
  <si>
    <t>高坪村三湾里清淤</t>
  </si>
  <si>
    <t>高坪村三湾里</t>
  </si>
  <si>
    <t>资阳区张家塞乡高坪村股份经济合作社</t>
  </si>
  <si>
    <t>三弯里清淤长度1100米，宽3米，深2.5米</t>
  </si>
  <si>
    <t>壮大集体收入，增加农户经济收入</t>
  </si>
  <si>
    <t>高坪村渔场界限沟清淤</t>
  </si>
  <si>
    <t>渔场界限沟</t>
  </si>
  <si>
    <t>渔场界限沟清淤长度1500米，宽2.5米，深2.2米</t>
  </si>
  <si>
    <t>改善农户生活环境，改善农民生产生活条件</t>
  </si>
  <si>
    <t>晏家叉沟渠疏通</t>
  </si>
  <si>
    <t>晏家叉</t>
  </si>
  <si>
    <t>沟渠疏通清淤长218米</t>
  </si>
  <si>
    <t>合兴村</t>
  </si>
  <si>
    <t>合兴村21组公路硬化</t>
  </si>
  <si>
    <t>21组公路硬化长240米，宽3米，厚0.2米</t>
  </si>
  <si>
    <t>改善出行条件和农作物的运输，为村民增产增收</t>
  </si>
  <si>
    <t>合兴村21组沟渠渠道清淤</t>
  </si>
  <si>
    <t>修建</t>
  </si>
  <si>
    <t>21组沟渠渠道清淤长500米，宽5米，深2米</t>
  </si>
  <si>
    <t>改善农田灌溉条件</t>
  </si>
  <si>
    <t>合兴村4组道路硬化</t>
  </si>
  <si>
    <t>4组道路硬化长300米，宽3米，厚0.2米</t>
  </si>
  <si>
    <t>合兴村4组沟渠渠道清淤</t>
  </si>
  <si>
    <t>4组沟渠渠道清淤长500米，宽5米，深2米</t>
  </si>
  <si>
    <t>合兴村5组道路硬化</t>
  </si>
  <si>
    <t>5组道路硬化长300米，宽3米，厚0.2米</t>
  </si>
  <si>
    <t>合兴村5组沟渠渠道清淤</t>
  </si>
  <si>
    <t>5组沟渠渠道清淤长500米，宽5米，深2米</t>
  </si>
  <si>
    <t>合兴村付丰片14、15组道路硬化</t>
  </si>
  <si>
    <t>合兴村付丰片14、15组</t>
  </si>
  <si>
    <t>合兴村村民委员会</t>
  </si>
  <si>
    <t>硬化290米，宽2.5米，厚0.2米</t>
  </si>
  <si>
    <t>完善基础设施，方便群众生产生活</t>
  </si>
  <si>
    <t>合兴村付丰片乌龙干堤沟渠渠道清淤</t>
  </si>
  <si>
    <t>付丰片乌龙干堤沟渠清淤长1500米，宽5米，深2米</t>
  </si>
  <si>
    <t>合兴村木槿花种植项目</t>
  </si>
  <si>
    <t>合兴村沅菁公路、乌龙干堤沿线</t>
  </si>
  <si>
    <t>合兴村沅菁公路及乌龙干堤沿线两旁9000米木槿花种植，购买牡丹木槿花1200株</t>
  </si>
  <si>
    <t>通过木槿花种植，改善村容村貌，带动周边村民增产增收</t>
  </si>
  <si>
    <t>合兴村甜酒厂公路硬化</t>
  </si>
  <si>
    <t>合兴村甜酒厂附近</t>
  </si>
  <si>
    <t>硬化公路长170米，宽2.5米，厚0.2米</t>
  </si>
  <si>
    <t>方便群众出行，解决群众农产品运输困难等问题，增加了农民的经济收入。</t>
  </si>
  <si>
    <t>合兴村窑湾里公路硬化</t>
  </si>
  <si>
    <t>硬化公路长155米，宽2.5米，厚0.2米</t>
  </si>
  <si>
    <t>甜酒厂12组道路硬化</t>
  </si>
  <si>
    <t>12组道路硬化长240米，宽3米，厚0.2米</t>
  </si>
  <si>
    <t>改善出行条件及农产品的运输，为村民增产增收</t>
  </si>
  <si>
    <t>甜酒厂13组道路硬化</t>
  </si>
  <si>
    <t>13组道路硬化长300米，宽3米，厚0.2米</t>
  </si>
  <si>
    <t>甜酒厂14组道路硬化</t>
  </si>
  <si>
    <t>14组道路硬化长150米，宽3米，厚0.2米</t>
  </si>
  <si>
    <t>甜酒厂15组道路硬化</t>
  </si>
  <si>
    <t>15组道路硬化长150米，宽3米，厚0.2米</t>
  </si>
  <si>
    <t>金垅村</t>
  </si>
  <si>
    <t>斗笠山抗旱渠道疏通</t>
  </si>
  <si>
    <t>沟渠疏通清淤长215米</t>
  </si>
  <si>
    <t>金垅村17组至18组生产公路硬化</t>
  </si>
  <si>
    <t>17组至18组生产公路硬化长350米，宽2.5米、厚0.2米</t>
  </si>
  <si>
    <t>方便村民生产生活出行，带动村产业发展，增加农户收入</t>
  </si>
  <si>
    <t>金垅村2105电排渠道清淤</t>
  </si>
  <si>
    <t>金垅村2105电排渠道清淤长520米，宽3米</t>
  </si>
  <si>
    <t>解决了金垅村大部分农田排渍抗旱问题，提高了生产效益</t>
  </si>
  <si>
    <t>金垅村2组至万港、4组至9组生产公路硬化</t>
  </si>
  <si>
    <t>金垅村村民委员会</t>
  </si>
  <si>
    <t>从2组至万港生产公路硬化长568米，宽2.5米，厚0.2米；4组至9组生产公路硬化长162米，宽2.5米，厚0.2米</t>
  </si>
  <si>
    <t>金垅村3组渠道清淤衬砌</t>
  </si>
  <si>
    <t>从3组何步高家起至德兴湖止，清淤长1000米，宽2米；衬砌长1000米，深1米</t>
  </si>
  <si>
    <t>金垅村安置点后续扶持项目</t>
  </si>
  <si>
    <t>安置点下水管道改造1230米（其中关公庙180米，绿化队1050米）；新增路灯6盏（其中关公庙3盏，绿化队3盏）</t>
  </si>
  <si>
    <t>有效改善安置点居住生活环境</t>
  </si>
  <si>
    <t>金垅村安置点后续扶持项目（二）</t>
  </si>
  <si>
    <t>金垅村安置点</t>
  </si>
  <si>
    <t>1.关帝庙安置点楼顶做防水面积85平方米；2.绿化队安置点外墙翻新面积1404平方</t>
  </si>
  <si>
    <t>金垅村六组、14组山塘清淤2处</t>
  </si>
  <si>
    <t>金垅村六组、14组山塘清淤2处，共计3亩</t>
  </si>
  <si>
    <t>解决了金垅村部分农田排渍抗旱问题，提高了生产效益</t>
  </si>
  <si>
    <t>金垅村三八渠渠道清淤</t>
  </si>
  <si>
    <t>三八渠渠道清淤从2105电排起至陈家湖咀止长900米，宽2.8米，淤泥深0.5米；渠道两边清障，两边共长1800米</t>
  </si>
  <si>
    <t>金垅村主任山子渠道清淤衬砌</t>
  </si>
  <si>
    <t>从28组下边巷子起至27组止，清淤全长680米、宽0.7米；衬砌长680米，深0.8米</t>
  </si>
  <si>
    <t>金山</t>
  </si>
  <si>
    <t>金山村23组机耕道硬化</t>
  </si>
  <si>
    <t>金山村23组</t>
  </si>
  <si>
    <t>金山村</t>
  </si>
  <si>
    <t>机耕道硬化长130米、宽3米、高0.2米</t>
  </si>
  <si>
    <t>方便村民生产生活出行</t>
  </si>
  <si>
    <t>便民服务中心前公路加宽项目</t>
  </si>
  <si>
    <t>金山村2组</t>
  </si>
  <si>
    <t>公路加宽硬化长500米、宽3米、厚0.2米。</t>
  </si>
  <si>
    <t>受益农户满意度≥95%</t>
  </si>
  <si>
    <t>给村民提供交通出行和农产品运输的便利</t>
  </si>
  <si>
    <t>金山村18组水系治理项目</t>
  </si>
  <si>
    <t>金山村18组</t>
  </si>
  <si>
    <t>金山村村民委员会</t>
  </si>
  <si>
    <t>渠道清淤长1000米，宽4米，淤泥深0.2米；新建涵闸一座</t>
  </si>
  <si>
    <t>满意度大于等于95%</t>
  </si>
  <si>
    <t>改善农田灌输条件</t>
  </si>
  <si>
    <t>战备渠渠道清淤</t>
  </si>
  <si>
    <t>战备渠</t>
  </si>
  <si>
    <t>渠道清淤长1500米、宽6米、高1.5米。</t>
  </si>
  <si>
    <t>三星村</t>
  </si>
  <si>
    <t>三星村4组9组12组16组18组19组各一处机埠改造维修</t>
  </si>
  <si>
    <t>4组9组12组16组18组19组各一处机埠维修改造维修</t>
  </si>
  <si>
    <t>三星村毛金公路一侧水渠整修及清淤</t>
  </si>
  <si>
    <t>对毛金公路沟渠3000米进行整修及清淤、宽1米、深0.7米</t>
  </si>
  <si>
    <t>三星村全村主线公路8公里扫障清障</t>
  </si>
  <si>
    <t>对全村主线公路8公里道路清障提升村容村貌</t>
  </si>
  <si>
    <t>三星村铁铺岭沟渠清淤平整</t>
  </si>
  <si>
    <t>三星村16-18组</t>
  </si>
  <si>
    <t>铁铺岭沟渠挖机清淤清障平整278米，宽1.8米，深3米；土方外运240车（手拖）</t>
  </si>
  <si>
    <t>带动农业生产
项目带动务工
改善人居环境</t>
  </si>
  <si>
    <t>三星村新型农业孵化基地产业路路基建设及硬化</t>
  </si>
  <si>
    <t>对三星村新型农业孵化基地产业路扩宽路基长400米、宽4米，硬化长400米、宽4米，高0.2米</t>
  </si>
  <si>
    <t>壮大村集体收入，带动农户务工并增加农户收入</t>
  </si>
  <si>
    <t>三星村新型农业孵化基地环湖路路基建设及硬化</t>
  </si>
  <si>
    <t>对三星村新型农业孵化基地环湖路基建设长1000米、宽2米，硬化长1000米、宽2米，厚0.2米</t>
  </si>
  <si>
    <t>三星村晏家岔鱼塘清淤</t>
  </si>
  <si>
    <t>对三星村晏家岔60亩鱼塘进行清淤</t>
  </si>
  <si>
    <t>三星村油茶种植项目(高质量庭院经济项目）</t>
  </si>
  <si>
    <t>全村组</t>
  </si>
  <si>
    <t>购买种植油茶树11700株（三年大杯苗），人工种植施肥挖机清障等</t>
  </si>
  <si>
    <t>订单收购带动，技术指导，务工带动</t>
  </si>
  <si>
    <t>乌龙堤村</t>
  </si>
  <si>
    <t>大潭口水系主沟渠清淤</t>
  </si>
  <si>
    <t>乌龙堤</t>
  </si>
  <si>
    <t>大潭口水系主沟渠清淤长1500米，宽12米</t>
  </si>
  <si>
    <t>8500亩农田灌溉，粮食增产增收，带动农业生产发展</t>
  </si>
  <si>
    <t>乌龙堤村万伏线产业公路建设</t>
  </si>
  <si>
    <t>乌龙堤村万伏线产业公路建设加宽，修缮，硬化长3000米、宽5米、厚0.2米；黑化长3000米，宽5米，厚度0.05米。</t>
  </si>
  <si>
    <t>公路硬化带动就业，完善道路带动集体经济发展</t>
  </si>
  <si>
    <t>乌龙堤村下资片黄土眼清杂清淤</t>
  </si>
  <si>
    <t>下资片黄土眼池塘清杂清淤长85米，宽69米</t>
  </si>
  <si>
    <t>改善生产生活条件，提升村容村貌</t>
  </si>
  <si>
    <t>乌龙堤村下资祁家山至下资小学、五组公路维修</t>
  </si>
  <si>
    <t>乌龙堤村村民委员会</t>
  </si>
  <si>
    <t>祁家山至下资小学、五组公路维修（破损的地方铲除重新硬化）长250米，宽2.5米</t>
  </si>
  <si>
    <t>通过维修公路方便了周边出行的村民促进了农户增收与乡村产业</t>
  </si>
  <si>
    <t>乌龙堤村中药材厂房第一期建设</t>
  </si>
  <si>
    <t>土地整理4亩</t>
  </si>
  <si>
    <t>带动集体经济发展，脱贫户就业情况</t>
  </si>
  <si>
    <t>乌龙堤稻鱼基地二期建设</t>
  </si>
  <si>
    <t>道路修缮长1000米，宽3米、厚度20厘米，沟渠清理长800米，宽10米、深度1.5米，4个池塘清淤，水坝建设4个、电力设施电线1000米，电表8个</t>
  </si>
  <si>
    <t>通过土地流转增加农户收入，带动脱贫户就业情况</t>
  </si>
  <si>
    <t xml:space="preserve">乌龙堤村
</t>
  </si>
  <si>
    <t>乌龙堤村长泊湖片5组公路硬化</t>
  </si>
  <si>
    <t>公路硬化长220米，宽3.5米，厚度0.2米</t>
  </si>
  <si>
    <t>方便村民生活，带动生产发展</t>
  </si>
  <si>
    <t>乌龙堤村长泊湖组7沟渠清淤</t>
  </si>
  <si>
    <t>长泊湖组7沟渠清淤长0.8公里，宽6米</t>
  </si>
  <si>
    <t>乌龙堤村主任泊湖至注南湖沟渠清理</t>
  </si>
  <si>
    <t>长泊湖至注南湖沟渠清杂草（水葫芦清理）长1000米，宽10米（人力配合机械一起清理）</t>
  </si>
  <si>
    <t>乌龙堤稻鱼基地产业路及桥梁维修</t>
  </si>
  <si>
    <t>乌龙堤稻鱼基地公路维修长1800米，宽3米，桥梁维护一座</t>
  </si>
  <si>
    <t>带动村集体经济发展，方便群众生产生活</t>
  </si>
  <si>
    <t>柞树村</t>
  </si>
  <si>
    <t>和美湘村2期建设</t>
  </si>
  <si>
    <t>1.入村口硬化270平方；和美湘村钢结构混凝土基座1座；小桥长17米护栏拆旧换新。2.柞树村三组屋场建设：美丽屋场钢结构混凝土基座1座；三组屋场至李海军家旁路面平整硬化105平方、渠道10米衬肩加高；菜园安全护栏34立方。3.柞树村四组屋场建设：美丽屋场钢结构混凝土基座1座；排水沟整修回土54立方；路面平整硬化33平方，广场地坪平整砂砾石铺设底层并硬化172平方；预埋排水沟152米；切落泥井1个：入口梯步1个：太阳能灯6盏及长条麻石凳6条。4.柞树村十一组屋场；美丽屋场混凝土基座1套；屋场修建地坪混凝土硬化371.67平方；主渠286米整修及预制构件进行盖面板：砌排水沟17米。5.柞树村十六组屋场；美丽屋场混凝土基座1套；屋场修建地坪混凝土硬化1008.6平方；土方回填406平方。6.五组硬化路长30米、宽4.5米；建设垃圾分类收集亭3个，购买双耳垃圾桶3个、户外垃圾桶300个，美丽庭院标识牌10块；整治乱搭乱建15处，清理30户房前屋后、道路两侧、池塘沟渠积存垃圾清运。</t>
  </si>
  <si>
    <t>改善生产生活条件，提升村容村貌。</t>
  </si>
  <si>
    <t>秸秆收储点建设</t>
  </si>
  <si>
    <t>柞树村11组益阳诚友秸秆综合利用有限公司（原荆咀小学）</t>
  </si>
  <si>
    <t>资阳区张家塞乡柞树村经济合作社</t>
  </si>
  <si>
    <t>收储点地坪400平方米硬化；购置防火设备1套，消防管70米</t>
  </si>
  <si>
    <t>通过完善基础设施，增加村集体经济收入</t>
  </si>
  <si>
    <t>水产品初加工厂建设</t>
  </si>
  <si>
    <t>建设384平方米水产品冷链加工厂</t>
  </si>
  <si>
    <t>碎草房及电机房建设</t>
  </si>
  <si>
    <t>建设2个20平方米碎草房；建设1个30平方电机房</t>
  </si>
  <si>
    <t>柞树村1-28组配套照明路灯</t>
  </si>
  <si>
    <t>柞树村1-28组配套照明路灯700盏</t>
  </si>
  <si>
    <t>改善农民生产生活条件</t>
  </si>
  <si>
    <t>柞树村1-28组渠沟清淤</t>
  </si>
  <si>
    <t>柞树村1-28组渠沟清淤3500米</t>
  </si>
  <si>
    <t>柞树村3、1、5、9、13、15、19、26、24、27组抗旱沟渠衬砌</t>
  </si>
  <si>
    <t>柞树村3、1、5、9、13、15、19、26、24、27组，抗旱沟渠衬砌4000米、深80、宽80</t>
  </si>
  <si>
    <t>柞树村产业基地大堤清障及土地平整</t>
  </si>
  <si>
    <t>柞树村产业基地</t>
  </si>
  <si>
    <t>柞树村村民委员会</t>
  </si>
  <si>
    <t>1.清障工程:产业基地大堤510米沿线区域，全面清理杂草杂树、杂物、废弃构筑物等阻碍物；2.土地平整：对5310平方场地推平，土方调配及地表压实</t>
  </si>
  <si>
    <t>柞树村稻鱼基地-荆咀6、10组新修产业路硬化</t>
  </si>
  <si>
    <t>稻鱼基地-荆咀6、10组新修产业路硬化长4公里，宽3米，厚0.2米</t>
  </si>
  <si>
    <t>柞树村甲鱼基地沟渠修整、稻鱼基地机耕道整修项目</t>
  </si>
  <si>
    <t>柞树村甲鱼养殖基地渠道清淤整修480米，宽8米，深3米；稻鱼基地整修田埂机耕道长800米，宽2米</t>
  </si>
  <si>
    <t>柞树村荆黄公路抗旱渠整治</t>
  </si>
  <si>
    <t>柞树村荆黄公路抗旱渠人工疏浚渠道长1200米，宽2.5米，深1.2米（含外运淤泥）</t>
  </si>
  <si>
    <t xml:space="preserve">带动农业生产
改善人居环境
</t>
  </si>
  <si>
    <t>柞树村荆咀片3-6组新修村组公路硬化</t>
  </si>
  <si>
    <t>柞树村荆咀片3-6组新修村组公路硬化长4公里，宽3米，厚0.2米</t>
  </si>
  <si>
    <t>柞树村荆咀片6、9、10组，铁塔大围子，万港片1、7组新修机耕道硬化</t>
  </si>
  <si>
    <t>柞树村荆咀片6、9、10组，铁塔大围子，万港片1、7组新修机耕道硬化长4.5公里，宽3米，厚0.2米</t>
  </si>
  <si>
    <t>柞树村人居环境治理</t>
  </si>
  <si>
    <t>垃圾桶166个</t>
  </si>
  <si>
    <t>提升村容村貌，改善生活条件</t>
  </si>
  <si>
    <t>柞树村铁塔片7、8、9、10组-万港片6组拓宽村组公路硬化</t>
  </si>
  <si>
    <t>柞树村铁塔片7、8、9、10组－万港片6组拓宽硬化村组公路5公里，宽1米，厚0.2米</t>
  </si>
  <si>
    <t>张家塞乡2025年小型农业水利设施建设项目</t>
  </si>
  <si>
    <t>张家塞乡农业综合服务中心</t>
  </si>
  <si>
    <t>一般山塘整治45处</t>
  </si>
  <si>
    <t>带动农业生产</t>
  </si>
  <si>
    <t>资阳区张家塞乡三星村股份经济合作社</t>
  </si>
  <si>
    <t>三星村新型农业孵化基地王家坝产业路平整硬化</t>
  </si>
  <si>
    <t>王家坝</t>
  </si>
  <si>
    <t>王家坝产业路路基平整172米宽4.5米；硬化长172米宽4.5米厚度0.2米及产业地坪96平方米硬化；护坡172米，高2.5米，厚0.1米</t>
  </si>
  <si>
    <t>方便17.18组村民生产生活</t>
  </si>
  <si>
    <t>三星村新型农业孵化基地油菜等种植发展</t>
  </si>
  <si>
    <t>三星村沅菁线两侧</t>
  </si>
  <si>
    <t>农田翻耕400亩，购买400亩地的油菜种子，种植油菜400亩人工费</t>
  </si>
  <si>
    <t xml:space="preserve">三星村兴无6.7组山塘清淤 </t>
  </si>
  <si>
    <t>三星村村组</t>
  </si>
  <si>
    <t>兴无6.7组山塘清淤平整修葺各一处</t>
  </si>
  <si>
    <t>大堤内侧整修护坡</t>
  </si>
  <si>
    <t>大堤清基扫障长5000米</t>
  </si>
  <si>
    <t>大堤清基扫障，改善水利设施</t>
  </si>
  <si>
    <t>张家塞乡大潭口电排清淤</t>
  </si>
  <si>
    <t>大潭口电排渠清淤长2公里，宽5米</t>
  </si>
  <si>
    <t>张家塞乡人居环境整治工具购买</t>
  </si>
  <si>
    <t>人居环境整治，购买大扫帚150把，小扫帚150把，铁锹60把，修剪机25把，除草机26台，大锤子40把，切割机25台，镰斧刀100把，铁簸箕80个，垃圾钳100把</t>
  </si>
  <si>
    <t>通过改善人居环境，提升村容村貌</t>
  </si>
  <si>
    <t>接城堤社区</t>
  </si>
  <si>
    <t>接城堤社区永丰、双塘组道路硬化工程</t>
  </si>
  <si>
    <t>永丰、双塘组</t>
  </si>
  <si>
    <t>2025.01.01</t>
  </si>
  <si>
    <t>新建水泥路长500米，宽4米，厚0.2米</t>
  </si>
  <si>
    <t>接城堤社区周家咀组道路硬化工程</t>
  </si>
  <si>
    <t>周家咀组</t>
  </si>
  <si>
    <t>新建水泥路长460米，宽3米，厚0.2米</t>
  </si>
  <si>
    <t>经开区开发建设局</t>
  </si>
  <si>
    <t>经开区渠道维护和清淤项目</t>
  </si>
  <si>
    <t>白马山、杨树、新祝社区</t>
  </si>
  <si>
    <t>白马山渠、白马山上游渠、新祝傍山渠、杨树傍山渠共1000米维护和清淤。（其中，白马渠宽度15米，白马山上游渠宽度4米,新祝傍山渠宽度10米、杨树傍山渠宽度4米）</t>
  </si>
  <si>
    <t>受益农户满意度达到95%以上</t>
  </si>
  <si>
    <t>通过项目实施，改善园区水环境质量</t>
  </si>
  <si>
    <t>龙塘社区</t>
  </si>
  <si>
    <t>龙塘社区永丰、永良组道路维修</t>
  </si>
  <si>
    <t>永丰、永良组</t>
  </si>
  <si>
    <t>水泥路面维修长1000米，宽3米</t>
  </si>
  <si>
    <t>龙塘社区永新组道路硬化工程</t>
  </si>
  <si>
    <t>龙塘社区永新组</t>
  </si>
  <si>
    <t>龙塘社区居委会</t>
  </si>
  <si>
    <t>路基清表垫层长200米；新建水泥路长400米，宽3.5米，厚0.2米</t>
  </si>
  <si>
    <t>南丰社区</t>
  </si>
  <si>
    <t>南丰社区丰堆仑组通户路硬化工程</t>
  </si>
  <si>
    <t>丰堆仑组</t>
  </si>
  <si>
    <t>新建水泥路长310米，宽3米，厚0.15米</t>
  </si>
  <si>
    <t>农村污水治理</t>
  </si>
  <si>
    <t>南丰社区郭家湾组拦截山水渠高桥段黑污水整治项目</t>
  </si>
  <si>
    <t>南丰社区郭家湾组</t>
  </si>
  <si>
    <t>南丰社区居委会</t>
  </si>
  <si>
    <t>安装凯清环保小型微动力污水排放设备全套，12户厕改污水集中连接至小型微动力污水排放设备</t>
  </si>
  <si>
    <t>南丰社区楼板冲组道路硬化工程</t>
  </si>
  <si>
    <t>楼板冲组</t>
  </si>
  <si>
    <t>新建水泥路长200米，宽3米，厚0.2米</t>
  </si>
  <si>
    <t>南丰社区楠竹山组通户路硬化工程</t>
  </si>
  <si>
    <t>楠竹山组</t>
  </si>
  <si>
    <t>新建水泥路长240米，宽3米，厚0.15米</t>
  </si>
  <si>
    <t>南丰社区文家屋组道路硬化工程</t>
  </si>
  <si>
    <t>文家屋组</t>
  </si>
  <si>
    <t>新建水泥路长210米，宽3米，厚0.2米</t>
  </si>
  <si>
    <t>南丰社区许家坪组路道路硬化工程</t>
  </si>
  <si>
    <t>许家坪组</t>
  </si>
  <si>
    <t>新建水泥路长400米，宽3.5米，厚0.2米</t>
  </si>
  <si>
    <t>南丰社区许家坪组至王家桥组傍山渠渠道疏通项目</t>
  </si>
  <si>
    <t>排渍渠扫障、清淤长630米，宽2.5米</t>
  </si>
  <si>
    <t>通过项目实施，改善农户的农业生产和农田水利灌溉条件</t>
  </si>
  <si>
    <t>南丰社区烟棚组至郭家湾组渠道疏通项目</t>
  </si>
  <si>
    <t>排渍渠扫障、清淤长1350米，宽3.6米</t>
  </si>
  <si>
    <t>南丰社区月塘组至王家桥组渠道疏通项目</t>
  </si>
  <si>
    <t>排渍渠扫障、清淤长880米，宽2.5米</t>
  </si>
  <si>
    <t>南丰社区云华组幸福路道路硬化工程</t>
  </si>
  <si>
    <t>云华组</t>
  </si>
  <si>
    <t>新建水泥路长310米，宽3米，厚0.2米</t>
  </si>
  <si>
    <t>南丰社区云华组至郭家湾组渠道疏通项目</t>
  </si>
  <si>
    <t>排渍渠扫障、清淤长1450米，宽3.6米</t>
  </si>
  <si>
    <t>南丰社区赵家湾组机耕路硬化工程</t>
  </si>
  <si>
    <t>赵家湾组</t>
  </si>
  <si>
    <t>新建水泥路长890米，宽2.5米，厚0.15米</t>
  </si>
  <si>
    <t>赵家湾组路道路硬化工程</t>
  </si>
  <si>
    <t>新建水泥路长400m，宽3.5m，厚0.2m</t>
  </si>
  <si>
    <t>清水潭社区</t>
  </si>
  <si>
    <t>清水潭社区红旗组道路硬化工程</t>
  </si>
  <si>
    <t>红旗组</t>
  </si>
  <si>
    <t>新建水泥路长450米，宽3.5米，厚0.2米</t>
  </si>
  <si>
    <t>新祝社区</t>
  </si>
  <si>
    <t>新祝社区龙塘组道路硬化工程</t>
  </si>
  <si>
    <t>龙塘组</t>
  </si>
  <si>
    <t>新建水泥路长880米，宽3米，厚0.2米</t>
  </si>
  <si>
    <t>新祝社区幸福渠沿线道路黑化项目</t>
  </si>
  <si>
    <t>沥青黑化长2180米，宽4.5米，厚0.08米（中粒式5cm,细粒式3cm）</t>
  </si>
  <si>
    <t>新祝社区幸福渠沿线道路拓宽硬化工程</t>
  </si>
  <si>
    <t>新祝社区居委会</t>
  </si>
  <si>
    <t>路基清表垫层长2180米，宽1.3米；水泥路拓宽硬化长2180米，宽1米，厚0.2米；新修排水管道192米</t>
  </si>
  <si>
    <t>新祝社区尹家堤组道路硬化工程</t>
  </si>
  <si>
    <t>新祝社区尹家堤组</t>
  </si>
  <si>
    <t>新建水泥路长265米，宽3.2米，厚0.2米</t>
  </si>
  <si>
    <t>长春镇</t>
  </si>
  <si>
    <t>白鹿铺社区</t>
  </si>
  <si>
    <t>青龙洲大桥北侧排水沟衬砌工程</t>
  </si>
  <si>
    <t>白鹿铺长塘组、矶头塘组</t>
  </si>
  <si>
    <t>渠道衬砌长270米，混凝土管道14米，混圈管道45米</t>
  </si>
  <si>
    <t>新塘组级公路硬化</t>
  </si>
  <si>
    <t>白鹿铺社区
新塘组</t>
  </si>
  <si>
    <t>长1000米、宽3.6米、厚0.19米路基建设和道路硬化</t>
  </si>
  <si>
    <t>受益农户满意度达90%</t>
  </si>
  <si>
    <t>通过基础设施建设，改善居民出行条件</t>
  </si>
  <si>
    <t>路基建设和道路硬化长400米，宽3.6米，厚0.19米</t>
  </si>
  <si>
    <t>受益群众满意度90%</t>
  </si>
  <si>
    <t>白鹿铺社区经济合作社</t>
  </si>
  <si>
    <t>白鹿铺社区2025年木槿种植一期</t>
  </si>
  <si>
    <t>姚家湾组</t>
  </si>
  <si>
    <t>木槿种植35亩</t>
  </si>
  <si>
    <t>发展村集体经济产业，带动村民收入</t>
  </si>
  <si>
    <t>打伞树</t>
  </si>
  <si>
    <t>打伞树村排水管道改造工程</t>
  </si>
  <si>
    <t>打伞树段子堤组</t>
  </si>
  <si>
    <t>混凝土管道DN1500mm埋设35米，渠道衬砌长165米</t>
  </si>
  <si>
    <t>混凝土管道DN1500mm埋设13米，混凝土检查井建设1座</t>
  </si>
  <si>
    <t>打伞树新建组村道路硬化建设</t>
  </si>
  <si>
    <t>打伞树村</t>
  </si>
  <si>
    <t>硬化长600米、宽3.5米、厚0.2米</t>
  </si>
  <si>
    <t>通过村基础设施建设、改善农民生产生活条件、提高产量、增加收入</t>
  </si>
  <si>
    <t>新建组机耕道硬化建设</t>
  </si>
  <si>
    <t>硬化长500米、宽3.5米、厚0.2米</t>
  </si>
  <si>
    <t>颜家塘组道路硬化</t>
  </si>
  <si>
    <t>硬化长400米、宽3.5米、厚0.2米</t>
  </si>
  <si>
    <t>通过村基础设施建设、改善农民生产生活条件</t>
  </si>
  <si>
    <t>打伞树村虎形山组、巷子口组沟渠维修</t>
  </si>
  <si>
    <t>虎形山组、巷子口组维修沟渠长1000米，1.5米宽</t>
  </si>
  <si>
    <t>通过村基础设施建设，改善
农民生产生活条件</t>
  </si>
  <si>
    <t>东香</t>
  </si>
  <si>
    <t>东香村人头村组至洪山村组人居环境建设</t>
  </si>
  <si>
    <t>东香村</t>
  </si>
  <si>
    <t>人头村组至洪山村组公路扫障2100米</t>
  </si>
  <si>
    <t>通过村基础设施建设、环境治理，提高了村容村貌，改善农户居住环境，提高了群众满意度</t>
  </si>
  <si>
    <t>藕塘村至小仁塘组、陈家村组级道路硬化</t>
  </si>
  <si>
    <t>藕塘村至小仁塘组长600米、宽3.5米、厚0.18米道路硬化</t>
  </si>
  <si>
    <t>通过村基础设施建设，改善农民
生产生活条件</t>
  </si>
  <si>
    <t>东香村学仑塘、付公塘山塘清淤</t>
  </si>
  <si>
    <t>学仑塘、付公塘山塘清淤</t>
  </si>
  <si>
    <t>东香村经济合作社</t>
  </si>
  <si>
    <t>东香村2025年木槿种植一期</t>
  </si>
  <si>
    <t>种植木槿100亩</t>
  </si>
  <si>
    <t>通过发展木槿产业，增加农户收入，壮大村集体经济</t>
  </si>
  <si>
    <t>凤形山村</t>
  </si>
  <si>
    <t>北干渠公路维修</t>
  </si>
  <si>
    <t>羊古仑组-荞麦园组</t>
  </si>
  <si>
    <t>长600米，宽4米，高0.2米主干道维修</t>
  </si>
  <si>
    <t>通过村基础设施建设，改善农民出行条件</t>
  </si>
  <si>
    <t>北干支渠公路拓宽</t>
  </si>
  <si>
    <t>杜仁组-烟家塘组</t>
  </si>
  <si>
    <t>北干支渠公路拓宽1.5米宽，长700米</t>
  </si>
  <si>
    <t>长春镇益阳市资阳区指点蔬菜种植专业合作社蔬菜产业发展</t>
  </si>
  <si>
    <t>益阳市资阳区指点蔬菜种植专业合作社</t>
  </si>
  <si>
    <t>买复合肥4.2吨</t>
  </si>
  <si>
    <t>新增产业，带动周边农户就业，提高群众收入</t>
  </si>
  <si>
    <t>官楼坪村</t>
  </si>
  <si>
    <t>大门塘组道路硬化</t>
  </si>
  <si>
    <t>刘家铺-大门塘组</t>
  </si>
  <si>
    <t>大门塘组道路硬化约600余米，宽约3.5米，厚20公分</t>
  </si>
  <si>
    <t>方便村民出行，改善生产生活条件，增强群众的获得感、幸福感、安全感，同时美化人居环境，提升村容村貌。</t>
  </si>
  <si>
    <t>官楼坪村黑门头组中心公路维修</t>
  </si>
  <si>
    <t>官楼坪村黑门头组</t>
  </si>
  <si>
    <t>黑门头组中心公路维修长260米，宽3.5米，厚20公分（包含路基建设）</t>
  </si>
  <si>
    <t>方便村民出行，改善生产生活条件。提升村容村貌</t>
  </si>
  <si>
    <t>官楼坪村抗旱井建设</t>
  </si>
  <si>
    <t>芦毛村组、曾家塘组、黑门头组、大门塘组</t>
  </si>
  <si>
    <t>新增抗旱井4口</t>
  </si>
  <si>
    <t>解决农户农田灌溉问题，提高粮食产量，增加群众收入</t>
  </si>
  <si>
    <t>廖家垸组道路硬化</t>
  </si>
  <si>
    <t>廖家垸组</t>
  </si>
  <si>
    <t>廖家垸组道路硬化480余米，宽约3米，厚20公分</t>
  </si>
  <si>
    <t>资北干线官楼坪村路段人居环境整治</t>
  </si>
  <si>
    <t>资北干线官楼坪村路段</t>
  </si>
  <si>
    <t>资北干线官楼坪村段1.4公里清扫垃圾、杂草清除、沟渠清理，傍山渠扫障1200余米（两边杂树清除）</t>
  </si>
  <si>
    <t>通过环境治理，提高了村容村貌，改善农户居住环境，提高了群众满意度</t>
  </si>
  <si>
    <t>官楼坪村经济合作社</t>
  </si>
  <si>
    <t>官楼坪村2025年木槿种植一期</t>
  </si>
  <si>
    <t>黑门头、官楼坪、芦毛村</t>
  </si>
  <si>
    <t>官楼坪村种植木槿30亩</t>
  </si>
  <si>
    <t>农村污水整治</t>
  </si>
  <si>
    <t>过鹿坪村</t>
  </si>
  <si>
    <t>谷水学校周边污水治理项目</t>
  </si>
  <si>
    <t>合子村组</t>
  </si>
  <si>
    <t>清运淤泥9000立方米</t>
  </si>
  <si>
    <t>通过谷水学校周边污水治理，美化环境</t>
  </si>
  <si>
    <t>过鹿坪村桂花组道路提质改造</t>
  </si>
  <si>
    <t>道路黑化长245米,宽4.5米，厚8厘米</t>
  </si>
  <si>
    <t>过鹿坪村人居环境整治</t>
  </si>
  <si>
    <t>购买垃圾桶278个</t>
  </si>
  <si>
    <t>通过村基础设施建设，改善农户生活条件</t>
  </si>
  <si>
    <t>万家园产业路建设</t>
  </si>
  <si>
    <t>万家园组</t>
  </si>
  <si>
    <t>长500米，宽3.5米，厚0.2米水泥路，包含路基建设与硬化</t>
  </si>
  <si>
    <t>通过村基础设施建设，使农产品输出更便利</t>
  </si>
  <si>
    <t>益阳杏仙养殖专业合作社过鹿坪养殖基地建设项目</t>
  </si>
  <si>
    <t>张家坝组</t>
  </si>
  <si>
    <t>益阳市杏仙养殖专业合作社</t>
  </si>
  <si>
    <t>购买安装环境控制系统1套</t>
  </si>
  <si>
    <t>通过新产业引入，带动村民收入</t>
  </si>
  <si>
    <t>长春镇过鹿坪村谷水塘组道路提质改造</t>
  </si>
  <si>
    <t>过鹿坪村谷水塘组</t>
  </si>
  <si>
    <t>过鹿坪村村民委员会</t>
  </si>
  <si>
    <t>道路黑化长124米,宽4.2米，厚8厘米</t>
  </si>
  <si>
    <t>通过村基础设施建设，改善村民生产生活条件</t>
  </si>
  <si>
    <t>长春镇过鹿坪村过鹿坪安置点生活污水排水沟建设项目</t>
  </si>
  <si>
    <t>过鹿坪村易地安置区</t>
  </si>
  <si>
    <t>1.更换320X500X50mm排水沟盖120块，清理排水沟长320米，清理落泥井15只，更换700X700落泥井盖2只；
2.新建800MM宽安置小区生活污水排水沟长80米，深1.2米；
3.维修安置小区生活污水排水沟长300米；
4.清理屋顶天沟长240米</t>
  </si>
  <si>
    <t>进一步改善过鹿坪村安置小区居民生活质量，改善人居环境，不断提升村容村貌</t>
  </si>
  <si>
    <t>长春镇过鹿坪村合子村塘清淤</t>
  </si>
  <si>
    <t>过鹿坪村合子村</t>
  </si>
  <si>
    <t>清淤面积2280平方米，转运和平整淤泥5000立方米</t>
  </si>
  <si>
    <t>通过村基础设施建设，新增蓄水能力，改善农业生产条件</t>
  </si>
  <si>
    <t>过鹿坪村经济合作社</t>
  </si>
  <si>
    <t>扩种木槿花项目</t>
  </si>
  <si>
    <t>种植木槿花苗38000株，购买化肥3吨，购买除草剂1000套</t>
  </si>
  <si>
    <t>和平村</t>
  </si>
  <si>
    <t>大屋组至甲鱼池沟渠硬化</t>
  </si>
  <si>
    <t>沟渠硬化宽0.8米，长480米，深1米，厚0.2米</t>
  </si>
  <si>
    <t>通过基础设施建设，改善居民农田灌溉</t>
  </si>
  <si>
    <t>和平村大金塘、老屋塘和荷婆塘山塘清淤</t>
  </si>
  <si>
    <t>大金塘、老屋塘和荷婆塘三口山塘清淤</t>
  </si>
  <si>
    <t>通过村基础设施建设，改善农户生产条件</t>
  </si>
  <si>
    <t>蒋家桥至庙树沟渠硬化</t>
  </si>
  <si>
    <t>沟渠硬化宽0.8米，长650米，深1米,厚0.2米</t>
  </si>
  <si>
    <t>三才塘组沟渠硬化</t>
  </si>
  <si>
    <t>沟渠硬化宽0.8米，长430米，深1米，厚0.2米</t>
  </si>
  <si>
    <t>水竹园、白塘、花枝沟渠硬化</t>
  </si>
  <si>
    <t>沟渠硬化宽0.8米，长500米，深1米，厚0.2米</t>
  </si>
  <si>
    <t>湖南创意生态农业有限公司</t>
  </si>
  <si>
    <t>创意生态2025年木槿种植一期</t>
  </si>
  <si>
    <t>紫薇村</t>
  </si>
  <si>
    <t>35亩牡丹木槿种植</t>
  </si>
  <si>
    <t>受益群众
满意度90%</t>
  </si>
  <si>
    <t>通过引入产业，带动农户就业3户</t>
  </si>
  <si>
    <t>湖南瑞慧农林科技有限公司</t>
  </si>
  <si>
    <t>瑞慧农林苗木种植项目</t>
  </si>
  <si>
    <t>池杉种植380株，（面积约5.1亩）、名贵苗木红豆杉种植440株（面积约3.5亩）均包含人工及消耗材料费</t>
  </si>
  <si>
    <t>湖南沃工农业服务有限公司</t>
  </si>
  <si>
    <t>湖南沃工农业服务有限公司创建蔬菜品种创制中心项目</t>
  </si>
  <si>
    <t>1.机械清理改造沟渠长100米，宽度2米，深度1米（斜坡）；
2.采购双面除草机1台，小马力拖拉机1台（含后悬挂机构），双行蔬菜移栽机1台；
3.6000平方米大棚检测维修大棚膜及骨架，增加遮阳网，更换滴灌管；
4.土地开荒平整1500平方米；
5.修建1.5—2米田间机耕道路100米，压实不硬化黑化</t>
  </si>
  <si>
    <t>受益群众满意度达到90%</t>
  </si>
  <si>
    <t>通过发展该产业，带动农户就业，对农户进行技术培训，提高农户技能，提供配套服务</t>
  </si>
  <si>
    <t>湖南沃工农业服务有限公司蔬菜育苗社会化服务项目</t>
  </si>
  <si>
    <t>培育秋延辣椒苗20万株、春季辣椒苗20万株，广心菜20万株</t>
  </si>
  <si>
    <t>通过发展该产业，能带动农户就业，与农户签订保底收购协议，增加农民收入来源，对农户进行技术培训，提高农户技能</t>
  </si>
  <si>
    <t>湖南益阳市槿康生物科技有限公司</t>
  </si>
  <si>
    <t>木槿提取工艺线制水设备采购</t>
  </si>
  <si>
    <t>食品加工园湖南益阳市槿康生物科技有限公司</t>
  </si>
  <si>
    <t>木槿叶及花提取生产线添置反渗透纯水设备系统一套</t>
  </si>
  <si>
    <t>受益农户满意度90%</t>
  </si>
  <si>
    <t>通过订单收购带动农民增收</t>
  </si>
  <si>
    <t>皇家湖村</t>
  </si>
  <si>
    <t>蔡家村组公路硬化</t>
  </si>
  <si>
    <t>蔡家村组公路建设长400米，宽3米，厚0.2米</t>
  </si>
  <si>
    <t>禾叶村组山塘清淤</t>
  </si>
  <si>
    <t>禾叶村组山塘清淤6亩</t>
  </si>
  <si>
    <t>通过基础设施建设，解决良田灌水问题</t>
  </si>
  <si>
    <t>木槿种植100亩</t>
  </si>
  <si>
    <t>通过木槿种植，提高村集体经济收入</t>
  </si>
  <si>
    <t>孙家塘组公路硬化</t>
  </si>
  <si>
    <t>孙家塘组公路建设长300米，宽3米，厚0.2米</t>
  </si>
  <si>
    <t>天付山组公路硬化</t>
  </si>
  <si>
    <t>天付山组公路建设长160米，宽3米，厚0.2米</t>
  </si>
  <si>
    <t>温家村组公路硬化</t>
  </si>
  <si>
    <t>温家村组公路建设长500米，宽3米，厚0.2米</t>
  </si>
  <si>
    <t>新建组公路硬化</t>
  </si>
  <si>
    <t>新建组公路建设长160米，宽3米，厚0.2米</t>
  </si>
  <si>
    <t>许家坝组公路硬化</t>
  </si>
  <si>
    <t>许家坝组公路建设长160米，宽3米，厚0.2米</t>
  </si>
  <si>
    <t>鸦鹊塘组公路硬化</t>
  </si>
  <si>
    <t>鸦鹊塘组公路建设长160米，宽3米，厚0.2米</t>
  </si>
  <si>
    <t>鸦鹊塘组山塘清淤</t>
  </si>
  <si>
    <t>鸦鹊塘组山塘清淤6亩</t>
  </si>
  <si>
    <t>宗塘组衬渠维修</t>
  </si>
  <si>
    <t>宗塘组衬渠维修400米</t>
  </si>
  <si>
    <t>皇家湖村经济合作社</t>
  </si>
  <si>
    <t>皇家湖村2025年木槿种植一期</t>
  </si>
  <si>
    <t>福林庄园湖边栽种单瓣木槿20亩，牡丹木槿80亩</t>
  </si>
  <si>
    <t>黄箭村</t>
  </si>
  <si>
    <t>黄箭村老屋组道路硬化</t>
  </si>
  <si>
    <t>老屋组道路硬化200米、宽3.5米、厚0.2米</t>
  </si>
  <si>
    <t>黄箭村南干渠清淤</t>
  </si>
  <si>
    <t>南干渠沟渠清淤宽4.5米，长1300米</t>
  </si>
  <si>
    <t>黄箭村人居环境改造</t>
  </si>
  <si>
    <t>黄箭村内2400米清运、清扫垃圾、杂草清除、沟渠清理</t>
  </si>
  <si>
    <t>长春镇黄箭村新屋组、白屋组新建抗旱井</t>
  </si>
  <si>
    <t>黄箭村村民委员会</t>
  </si>
  <si>
    <t>新建新屋组深60米抗旱井1口，白屋组深60米抗旱井1口</t>
  </si>
  <si>
    <t>通过村水利基础设施建设，改善人民的种植水源问题</t>
  </si>
  <si>
    <t>李家坪村</t>
  </si>
  <si>
    <t>村碑至村部沿线美丽庭院打造</t>
  </si>
  <si>
    <t>村碑至村部沿线</t>
  </si>
  <si>
    <t>沿线打造美丽庭院16户</t>
  </si>
  <si>
    <t>通过村人居环境整治，提升村容村貌</t>
  </si>
  <si>
    <t>村碑至村部主干道维修</t>
  </si>
  <si>
    <t>村碑至村部主干道</t>
  </si>
  <si>
    <t>长400米，宽4米，高0.2米主干道维修</t>
  </si>
  <si>
    <t>黄花菜加工坊建设</t>
  </si>
  <si>
    <t>黄花菜加工坊建设及增加黄花菜种植70亩</t>
  </si>
  <si>
    <t>扩大村集体经济，进一步提高全村村民收入，带动村旅游发展及辖区老百姓经济收益</t>
  </si>
  <si>
    <t>李家坪村人居环提升</t>
  </si>
  <si>
    <t>购买垃圾桶165个</t>
  </si>
  <si>
    <t>强铁匠店白里渠主干道维修</t>
  </si>
  <si>
    <t>强铁匠店白里渠主干道路</t>
  </si>
  <si>
    <t>长240米，宽4米，厚0.2米主干道维修</t>
  </si>
  <si>
    <t>三岔路口至强铁匠店主干道维修</t>
  </si>
  <si>
    <t>三岔路口至强铁匠店主干道</t>
  </si>
  <si>
    <t>长450米，宽4米，厚0.2米主干道维修</t>
  </si>
  <si>
    <t>长春镇果中果农业公司苗木基地智慧农业喷灌系统建设</t>
  </si>
  <si>
    <t>湖南果中果农业科技有限公司</t>
  </si>
  <si>
    <t>喷灌系统建设20亩</t>
  </si>
  <si>
    <t>带动周边农户就业，提高农户收入</t>
  </si>
  <si>
    <t>龙凤港村</t>
  </si>
  <si>
    <t>添置垃圾桶320个用于更换农户破旧垃圾桶</t>
  </si>
  <si>
    <t>龙凤港村曾家村塘清淤</t>
  </si>
  <si>
    <t>曾家村塘清淤</t>
  </si>
  <si>
    <t>龙凤港村人居环提升</t>
  </si>
  <si>
    <t>香炉洲组公路黑化</t>
  </si>
  <si>
    <t>香炉洲组</t>
  </si>
  <si>
    <t>香炉洲组公路黑化宽5米，厚6厘米，长285米</t>
  </si>
  <si>
    <t>新塘村组至叶排村组级公路拓宽硬化油化</t>
  </si>
  <si>
    <t>道路拓宽硬化宽1.5米,厚0.2米，长400米；油化宽5米，厚6厘米，长400米</t>
  </si>
  <si>
    <t>长春镇龙凤港村桐子坳组产业路新建路基及硬化</t>
  </si>
  <si>
    <t>龙凤港村桐子坳组</t>
  </si>
  <si>
    <t>龙凤港村村民委员会</t>
  </si>
  <si>
    <t>龙凤港村桐子坳组产业路新建路基长200米，宽3米；硬化长200米，宽2.5米，厚0.2米</t>
  </si>
  <si>
    <t>通过村道路建设、改善生产生活条件，提升村容村貌，方便农作物运输，增加村民幸福感</t>
  </si>
  <si>
    <t>南门桥村</t>
  </si>
  <si>
    <t>河土组沟渠硬化</t>
  </si>
  <si>
    <t>河土组</t>
  </si>
  <si>
    <t>河土组沟渠硬化长200米、宽1.5米，深1.3米</t>
  </si>
  <si>
    <t>南门桥村曾家山组沟渠维修</t>
  </si>
  <si>
    <t>改修</t>
  </si>
  <si>
    <t>曾家山组</t>
  </si>
  <si>
    <t>曾家山组沟渠维修长400米长，宽1.1米，高1.3米（铺80U型沟，加盖长400米、宽0.2米、厚0.1米的压条）</t>
  </si>
  <si>
    <t>月塘电排沟硬化</t>
  </si>
  <si>
    <t>月塘组</t>
  </si>
  <si>
    <t>月塘电排沟硬化长100米、宽4米、深3米(先清淤、打组合墙、再盖预制板、最上面盖面硬化）</t>
  </si>
  <si>
    <t>通过村基础设施建设，改善农户生产条件，提高产量</t>
  </si>
  <si>
    <t>长春镇南门桥村河边组沟渠硬化</t>
  </si>
  <si>
    <t>南门桥村河边组</t>
  </si>
  <si>
    <t>南门桥村村民委员会</t>
  </si>
  <si>
    <t>河边组沟渠硬化长220米，宽1米，高1米</t>
  </si>
  <si>
    <t>南门桥村经济合作社</t>
  </si>
  <si>
    <t>南门桥村2025年木槿种植一期</t>
  </si>
  <si>
    <t>牡丹木槿种植苗100亩</t>
  </si>
  <si>
    <t>农业综合服务中心</t>
  </si>
  <si>
    <t>购置打捆机两台</t>
  </si>
  <si>
    <t>长春镇2025年木槿种植一期</t>
  </si>
  <si>
    <t>G5517高速公路沿线、传动机厂附近</t>
  </si>
  <si>
    <t>种植木槿285亩</t>
  </si>
  <si>
    <t>长春镇人居环境整治</t>
  </si>
  <si>
    <t>长春食品工业园园区及周边道路</t>
  </si>
  <si>
    <t>长春食品工业园园区及周边道路清理扫障12公里</t>
  </si>
  <si>
    <t>七鸭子村</t>
  </si>
  <si>
    <t>南家湾公路硬化</t>
  </si>
  <si>
    <t>南家湾公路硬化长400m,宽2.5m，厚0.2m</t>
  </si>
  <si>
    <t>七鸭子村荷家塘渠道衬砌</t>
  </si>
  <si>
    <t>荷家塘组</t>
  </si>
  <si>
    <t>新修荷家塘渠道衬砌长400米，宽0.6米，高0.6米（包含清淤）</t>
  </si>
  <si>
    <t>受益对象满意度90%</t>
  </si>
  <si>
    <t>石竹坪公路硬化</t>
  </si>
  <si>
    <t>石竹坪公路硬化长320m,宽2.5m，厚0.2m</t>
  </si>
  <si>
    <t>田家岔渠道衬砌</t>
  </si>
  <si>
    <t>田家岔渠道衬砌长500m,宽0.8m，高0.8m</t>
  </si>
  <si>
    <t>新屋湾组渠道衬砌</t>
  </si>
  <si>
    <t>新屋湾组渠道衬砌长500m,宽0.6m，高0.6m</t>
  </si>
  <si>
    <t>长春镇七鸭子村牛皮村组、大山岭组、月明湾组、花园山组塘坝清淤</t>
  </si>
  <si>
    <t>七鸭子村村民委员会</t>
  </si>
  <si>
    <t>白皮村塘3亩，清明塘3亩，大山岭塘4亩，二屋塘3亩清淤</t>
  </si>
  <si>
    <t>长春镇七鸭子村油子坝公路硬化</t>
  </si>
  <si>
    <t>七鸭子村油子坝组</t>
  </si>
  <si>
    <t>油子坝公路硬化全长260米，宽3米，厚0.2米</t>
  </si>
  <si>
    <t>长春镇七鸭子村油子坝组抗早电排更新</t>
  </si>
  <si>
    <t>新购电泵一台，改造机泵房一处</t>
  </si>
  <si>
    <t>七鸭子村经济合作社</t>
  </si>
  <si>
    <t>七鸭子村2025年木槿种植一期</t>
  </si>
  <si>
    <t>益七公路沿线、新屋湾组、团林垸、唐家湾组</t>
  </si>
  <si>
    <t>在益七公路沿线、新屋湾组、团林垸、唐家湾组种植木槿合计70亩</t>
  </si>
  <si>
    <t>带动10个组的农户增收</t>
  </si>
  <si>
    <t>曙光村</t>
  </si>
  <si>
    <t>过鹿坪集镇人居环境改造</t>
  </si>
  <si>
    <t>清运、清扫垃圾、杂草清除、沟渠清理1.5公里，购买垃圾桶12个</t>
  </si>
  <si>
    <t>横张路硬化</t>
  </si>
  <si>
    <t>横张路硬化450米、宽2.5米、厚0.2米</t>
  </si>
  <si>
    <t>楠张公路硬化</t>
  </si>
  <si>
    <t>楠张公路路基建设及硬化500米、宽3.5米、厚0.2米</t>
  </si>
  <si>
    <t>围山渠清淤衬砌硬化</t>
  </si>
  <si>
    <t>围山渠清淤长度150米，修衬砌长300米，深度3米</t>
  </si>
  <si>
    <t>曙光村经济合作社</t>
  </si>
  <si>
    <t>曙光村2025年木槿种植一期</t>
  </si>
  <si>
    <t>木槿种植40亩</t>
  </si>
  <si>
    <t>双利村</t>
  </si>
  <si>
    <t>长春镇双利村大巷口组道路硬化</t>
  </si>
  <si>
    <t>双利村大巷口组</t>
  </si>
  <si>
    <t>大巷口组路基建设及硬化长390米，宽3米，厚0.2米</t>
  </si>
  <si>
    <t>通过村基础设施建设，改善农民生产生活条件。</t>
  </si>
  <si>
    <t>长春镇双利村潘家嘴组沟渠清淤硬化</t>
  </si>
  <si>
    <t>双利村潘家嘴组</t>
  </si>
  <si>
    <t>潘家嘴组沟渠清淤硬化长160米，宽0.8米，深1.2米</t>
  </si>
  <si>
    <t>长春镇双利村文昌坪组道路硬化</t>
  </si>
  <si>
    <t>双利村文昌坪组</t>
  </si>
  <si>
    <t>文昌坪组路基建设及硬化长400米，宽2.5米，厚0.2米</t>
  </si>
  <si>
    <t>先锋桥村</t>
  </si>
  <si>
    <t>枫树村组和眼塘改造项目</t>
  </si>
  <si>
    <t>改造</t>
  </si>
  <si>
    <t>先锋桥村枫树村组</t>
  </si>
  <si>
    <t>4.5亩清淤、衬砌</t>
  </si>
  <si>
    <t>清淤、衬砌改造，提高群众的生产生活质量</t>
  </si>
  <si>
    <t>先锋桥村世宗公组人居环境整治</t>
  </si>
  <si>
    <t>购买垃圾桶30个，清理路面1.5千米</t>
  </si>
  <si>
    <t>先锋桥村卫星桥旁道路硬化二期</t>
  </si>
  <si>
    <t>王家湾组、罗家咀组</t>
  </si>
  <si>
    <t>长750米、宽3米、厚0.2米路基建设和道路硬化</t>
  </si>
  <si>
    <t>受益农户满意度达95%</t>
  </si>
  <si>
    <t>基础设施建设，改善群众的生产生活 条件</t>
  </si>
  <si>
    <t>先锋桥村卫星桥旁道路硬化三期</t>
  </si>
  <si>
    <t>先锋组、福禄塘组</t>
  </si>
  <si>
    <t>先锋桥村卫星桥旁道路硬化四期</t>
  </si>
  <si>
    <t>田家湾组、义学公组、汝兰洲组</t>
  </si>
  <si>
    <t>先锋桥村卫星桥旁道路硬化一期</t>
  </si>
  <si>
    <t>挽子里组、黑门头组</t>
  </si>
  <si>
    <t>长春镇先锋桥村粑新公路黄范明至致富路扩宽硬化</t>
  </si>
  <si>
    <t>先锋桥村村民委员会</t>
  </si>
  <si>
    <t>扩宽硬化长713米×宽1.5米×厚0.2米</t>
  </si>
  <si>
    <t>通过基础设施建设，可以提高农户满意度</t>
  </si>
  <si>
    <t>长春镇先锋桥村经济合作社木槿园区管护</t>
  </si>
  <si>
    <t>先锋桥村经济合作社</t>
  </si>
  <si>
    <t>270亩木槿园区管护(木槿园区苗木剪枝及施肥）</t>
  </si>
  <si>
    <t>带动农户就业，提高群众收入</t>
  </si>
  <si>
    <t>先锋桥村2025年木槿种植一期</t>
  </si>
  <si>
    <t>谢家桥
渠沿岸</t>
  </si>
  <si>
    <t>种植木槿50亩</t>
  </si>
  <si>
    <t>通过发展木槿产业
业，增加农户收入
入，壮大村集体经济</t>
  </si>
  <si>
    <t>香山村</t>
  </si>
  <si>
    <t>香山村划香仑至锅底塘组道路建设</t>
  </si>
  <si>
    <t>划香仑、锅底塘组</t>
  </si>
  <si>
    <t>划香仑组至锅底塘组公路硬化长500m,宽2.8m，厚0.2m</t>
  </si>
  <si>
    <t>解决两个组农户出行及农产品运输问题</t>
  </si>
  <si>
    <t>香山村划香仑至何家巷组道路建设</t>
  </si>
  <si>
    <t>划香仑组、何家巷组</t>
  </si>
  <si>
    <t>划香仑组至何家巷组公路硬化长700m,宽2.8m，厚0.2m</t>
  </si>
  <si>
    <t>香山村兔子塘道路硬化</t>
  </si>
  <si>
    <t>新建道路硬化长200米，宽2.7米，厚0.2米</t>
  </si>
  <si>
    <t>益七公路香山村段人居环境整治</t>
  </si>
  <si>
    <t>益七公路香山村段</t>
  </si>
  <si>
    <t>益七公路香山村段2.8公里清扫垃圾、杂草清除、沟渠清理</t>
  </si>
  <si>
    <t>油茶种植基地抗旱配套设施建设</t>
  </si>
  <si>
    <t>油茶种植基地</t>
  </si>
  <si>
    <t>抗旱配套设施建设，覆盖50亩油茶种植基地</t>
  </si>
  <si>
    <t>通过配套设施建设，提高油茶树成活率，增加集体经济收益</t>
  </si>
  <si>
    <t>游草塘组、锅底塘组抗旱井建设</t>
  </si>
  <si>
    <t>锅底塘组、游草塘组</t>
  </si>
  <si>
    <t>新增抗旱井2口</t>
  </si>
  <si>
    <t>长春镇香山村麻竹山组弯塘段抗旱渠提质改造</t>
  </si>
  <si>
    <t>香山村麻竹山组</t>
  </si>
  <si>
    <t>香山村村民委员会</t>
  </si>
  <si>
    <t>麻竹山组弯塘段抗旱渠提质改造长100米，宽5米，深1.5米</t>
  </si>
  <si>
    <t>通过提质改造，改善农田灌溉问题</t>
  </si>
  <si>
    <t>新源村</t>
  </si>
  <si>
    <t>贺家村组、牛车坝道路提升项目</t>
  </si>
  <si>
    <t>贺家村组、牛车坝</t>
  </si>
  <si>
    <t>贺家村组新建道路硬化及黑化（长220米，宽3米，硬化厚0.2米，黑化厚0.6厘米）；牛车坝组新建道路硬化及黑化（长380米，宽3米，硬化厚0.2米，黑化厚0.6厘米）</t>
  </si>
  <si>
    <t>通过乡村建设，改善农民生产生活条件</t>
  </si>
  <si>
    <t>新源村陈家村组沟渠清淤、修复，艾家村组、陈家村组、梅子村组、贺家村组新建抗旱井</t>
  </si>
  <si>
    <t>新源村陈家村组沟渠清淤600米（宽度3.5米、深度0.8米）、新建抗旱井4口（艾家村组、陈家村组、梅子村组、贺家村组）</t>
  </si>
  <si>
    <t>新源村人居环提升</t>
  </si>
  <si>
    <t>购买垃圾桶120个,清理扫障组级公路3公里</t>
  </si>
  <si>
    <t>新源村园区周边人居环境改造</t>
  </si>
  <si>
    <t>清运、清扫垃圾、杂草清除10公里、村容村貌提升</t>
  </si>
  <si>
    <t>新源村经济合作社</t>
  </si>
  <si>
    <t>新源村2025年木槿种植一期</t>
  </si>
  <si>
    <t>葛公塘、流源桥干渠</t>
  </si>
  <si>
    <t>木槿种植200亩</t>
  </si>
  <si>
    <t>提高村集体经济收入，可增加部分村民收入</t>
  </si>
  <si>
    <t>幸福村</t>
  </si>
  <si>
    <t>幸福桥至胜利桥河堤木槿种植</t>
  </si>
  <si>
    <t>幸福桥至胜利桥河堤木槿种植2000米</t>
  </si>
  <si>
    <t>带动周边农户就业，提高群众收入，增加村集体收益，同时美化了周边环境</t>
  </si>
  <si>
    <t>原谢家桥小学保鲜冷链基础设施建设</t>
  </si>
  <si>
    <t>添置保鲜冷链300立方、储存150吨</t>
  </si>
  <si>
    <t>增加村集体收益的同时有效满足农户农产品存储需求，降低农产品损腐率</t>
  </si>
  <si>
    <t>幸福村经济合作社</t>
  </si>
  <si>
    <t>幸福村2025年木槿种植一期</t>
  </si>
  <si>
    <t>谭家塘组至阳家湾组河道、肖家村组至李家村组河道、肖家村组、谭家塘组、老婆咀组</t>
  </si>
  <si>
    <t>种植木槿300亩</t>
  </si>
  <si>
    <t>受益农户满意度达到90%</t>
  </si>
  <si>
    <t>幸福村木槿基地养护</t>
  </si>
  <si>
    <t>养护木槿园地（300亩），聘用农户和土地翻新</t>
  </si>
  <si>
    <t>提升产业效能，促进农户就业</t>
  </si>
  <si>
    <t>沿河垸</t>
  </si>
  <si>
    <t>羊肚菌产业基地建设</t>
  </si>
  <si>
    <t>沿河垸村老屋组</t>
  </si>
  <si>
    <t>沿河垸村</t>
  </si>
  <si>
    <t>新建大棚1270平方米</t>
  </si>
  <si>
    <t>通过产业发展带动村民致富</t>
  </si>
  <si>
    <t>菌菇、蔬菜种植基地</t>
  </si>
  <si>
    <t>大棚建设2080平方米，蔬菜基地翻耕375亩</t>
  </si>
  <si>
    <t>长春镇沿河垸村2025年木槿种植一期</t>
  </si>
  <si>
    <t>沿河垸村经济合作社</t>
  </si>
  <si>
    <t>种植木槿135亩</t>
  </si>
  <si>
    <t>长春镇沿河垸村2025年人居环境整治</t>
  </si>
  <si>
    <t>沿河垸村村民委员会</t>
  </si>
  <si>
    <t>清除两边杂草长度2000米；回填黄土长2000米，宽1米，高0.8米</t>
  </si>
  <si>
    <t>通过改善生活环境</t>
  </si>
  <si>
    <t>长春镇沿河垸村黄金组村级公路扩宽及黑化</t>
  </si>
  <si>
    <t>沿河垸村黄金组</t>
  </si>
  <si>
    <t>路面拓宽及硬化宽2米，长1000米，厚0.18米；黑化长500米，宽4.5米，厚0.06米</t>
  </si>
  <si>
    <t>益阳国景园林有限公司</t>
  </si>
  <si>
    <t>国景园林苗木种植项目</t>
  </si>
  <si>
    <t>池杉种植360株，（面积约4.9亩）、名贵苗木红豆杉种植480株（面积约3.8亩）均包含人工及消耗材料费</t>
  </si>
  <si>
    <t>益阳市百纳园林有限公司</t>
  </si>
  <si>
    <t>百纳园林苗木种植项目</t>
  </si>
  <si>
    <t>池杉种植400株，（面积约5.4亩）、名贵苗木红豆杉种植540株（面积约4.3亩）均包含人工及消耗材料费</t>
  </si>
  <si>
    <t>益阳市扶农蔬菜种植专业合作社</t>
  </si>
  <si>
    <t>官楼坪村2025年广心菜三期</t>
  </si>
  <si>
    <t>广心菜种植35亩</t>
  </si>
  <si>
    <t>带动周边农户就业，提高群众收入</t>
  </si>
  <si>
    <t>益阳市皇家湖庄园绿色农业综合开发有限公司</t>
  </si>
  <si>
    <t>益阳市皇家湖庄园绿色农业综合开发有限公司鱼苗采购</t>
  </si>
  <si>
    <t>购买鱼苗1万斤</t>
  </si>
  <si>
    <t>益阳市同拓种养农民专业合作社</t>
  </si>
  <si>
    <t>凤形山蔬菜基地</t>
  </si>
  <si>
    <t>新建蔬菜基地2亩</t>
  </si>
  <si>
    <t>通过建立蔬菜基地，增加农民收入</t>
  </si>
  <si>
    <t>益阳市益炫农业科技有限公司</t>
  </si>
  <si>
    <t>益炫农业科技有限公司木槿种植项目</t>
  </si>
  <si>
    <t>长春镇紫薇村环湖路益炫农业基地</t>
  </si>
  <si>
    <t>牡丹木槿100亩</t>
  </si>
  <si>
    <t>益阳市资阳区指点蔬菜种植专业合作社蔬菜产业发展</t>
  </si>
  <si>
    <t>益阳市资阳区紫薇百果园专业合作社</t>
  </si>
  <si>
    <t>紫薇百果园专业合作社就业车间厂房建设</t>
  </si>
  <si>
    <t>建设就业车间厂房200平方米</t>
  </si>
  <si>
    <t>油狮村</t>
  </si>
  <si>
    <t>高家坝组至李家坪村公路硬化</t>
  </si>
  <si>
    <t>路基整理，铺设涵管，长423米、宽3米、厚0.2米</t>
  </si>
  <si>
    <t>黄花菜基地扩建</t>
  </si>
  <si>
    <t>扩建40亩</t>
  </si>
  <si>
    <t>通过扩建黄花菜基地，提高村集体经济收入</t>
  </si>
  <si>
    <t>油狮村金山坪组公路硬化</t>
  </si>
  <si>
    <t>油狮村金山坪组</t>
  </si>
  <si>
    <t>新修硬化道路长400米，宽3米，厚0.2米</t>
  </si>
  <si>
    <t>油狮村经济合作社</t>
  </si>
  <si>
    <t>油狮村2025年木槿种植一期</t>
  </si>
  <si>
    <t>长春镇2025年小型农业水利设施建设项目</t>
  </si>
  <si>
    <t>长春镇农业综合服务中心</t>
  </si>
  <si>
    <t>一般山塘整治38处，畅通“中梗阻”渠道2公里</t>
  </si>
  <si>
    <t>通过基础设施建设，改善农民生产生活条件</t>
  </si>
  <si>
    <t>长春镇黄箭村易地搬迁安置点基础设施建设</t>
  </si>
  <si>
    <t>黄箭村易地安置区</t>
  </si>
  <si>
    <t>1.4个屋顶加固1600平方；
2.4个墙体开裂修复1000平方；
3.新建50个公共设施照明简易灯；
4.疏通10处下水管道（管径110)共长20米；
5.新建堵土墙长50米，深度1米，高度1.5米左右</t>
  </si>
  <si>
    <t>通过易地搬迁后扶配套设施建设，改善安置区群众生产生活条件</t>
  </si>
  <si>
    <t>长春镇农业综合服务中心长春镇人居环境整治</t>
  </si>
  <si>
    <t>农村卫生厕所改造（户用、公共厕所）</t>
  </si>
  <si>
    <t>长春镇曙光村易地搬迁安置点公共厕所改建</t>
  </si>
  <si>
    <t>曙光村易地安置区</t>
  </si>
  <si>
    <t>曙光村村民委员会</t>
  </si>
  <si>
    <t>曙光村集中安置点改建安置点公共厕所1处（男女各两个厕位，共四个），新建化肥池1处</t>
  </si>
  <si>
    <t>长春镇紫薇村易地搬迁安置区排水沟盖板建设、坟山处挡土墙建设</t>
  </si>
  <si>
    <t>紫薇村易地安置区</t>
  </si>
  <si>
    <t>紫薇村村民委员会</t>
  </si>
  <si>
    <t>1.紫薇村易地安置区排水沟建设盖板长260米；
2.坟山边砖砌挡土墙建设长度54米，高1.3米，宽0.5米</t>
  </si>
  <si>
    <t>长春镇白鹿铺社区经济合作社</t>
  </si>
  <si>
    <t>白鹿铺社区垸子塘组山塘清淤与肖尔组、漆家湾组新井建设及老屋塘组沟渠疏浚工程</t>
  </si>
  <si>
    <t>肖尔村组新建深48米抗旱井1个，漆家湾组新建深46米抗旱井1个；老屋塘组沟渠机械清理和人工清理疏浚长45米，宽0.55米，深0.5米</t>
  </si>
  <si>
    <t>长春镇凤形山村经济合作社</t>
  </si>
  <si>
    <t>凤形山村凤凰组和段家湾组新建抗旱井，凤凰组渠道清淤</t>
  </si>
  <si>
    <t>凤凰组和段家湾组新建深50米抗旱井两口；凤凰组渠道机械清理清淤长400米，0.6米宽，厚0.8米</t>
  </si>
  <si>
    <t>长春镇甘溪港村经济合作社</t>
  </si>
  <si>
    <t>甘溪港村甘溪港组山塘清淤、甘溪港组沟渠清淤</t>
  </si>
  <si>
    <t>甘溪港村</t>
  </si>
  <si>
    <t>甘溪港组鱼塘清淤2亩，甘溪港组双管子沟渠清淤长500米，宽20米，深3米</t>
  </si>
  <si>
    <t>长春镇官楼坪村经济合作社</t>
  </si>
  <si>
    <t>官楼坪村胡家坪组至柏树山组渠道清淤</t>
  </si>
  <si>
    <t>胡家坪组至柏树山组渠道清淤长1公里，宽7米，深4米</t>
  </si>
  <si>
    <t>长春镇过鹿坪村股份经济合作社</t>
  </si>
  <si>
    <t>过鹿坪村2025年易地搬迁后续帮扶项目</t>
  </si>
  <si>
    <t>安置区路面提质改造，摊铺沥青路面625平方米，厚6公分</t>
  </si>
  <si>
    <t>长春镇和平村经济合作社</t>
  </si>
  <si>
    <t>和平村三才塘组公路硬化</t>
  </si>
  <si>
    <t>三才塘组公路硬化长210米，宽2.5米，高0.2米</t>
  </si>
  <si>
    <t>长春镇黄箭村经济合作社</t>
  </si>
  <si>
    <t>黄箭村2025年易地搬迁后续帮扶项目</t>
  </si>
  <si>
    <t>安置区修坪黑化1400平方米，厚6公分</t>
  </si>
  <si>
    <t>黄箭村姚农让组道路路基建设</t>
  </si>
  <si>
    <t>姚农让组道路路基建设长300米，宽5米</t>
  </si>
  <si>
    <t>长春镇龙凤港村经济合作社</t>
  </si>
  <si>
    <t>龙凤港村毛屋湾组抗旱渠道清淤及维修</t>
  </si>
  <si>
    <t>毛屋湾组抗旱渠道清淤长5公里；抗旱渠道维修长50米，宽2.5米，高2米</t>
  </si>
  <si>
    <t>长春镇G319国道清障</t>
  </si>
  <si>
    <t>清基扫障G319国道8公里</t>
  </si>
  <si>
    <t>长春镇曙光村经济合作社</t>
  </si>
  <si>
    <t>曙光村2025年易地搬迁后续帮扶项目</t>
  </si>
  <si>
    <t>新建充电棚50平方米及电力配套设施</t>
  </si>
  <si>
    <t>长春镇双利村经济合作社</t>
  </si>
  <si>
    <t>双利村前进组、双华组、双港组新建抗旱井</t>
  </si>
  <si>
    <t>前进组、双华组、双港组新建深50米抗旱井3个</t>
  </si>
  <si>
    <t>长春镇水利服务中心</t>
  </si>
  <si>
    <t>长春镇长新水厂连接四水厂新建备用输水管道工程</t>
  </si>
  <si>
    <t>铺设输水管道1560米</t>
  </si>
  <si>
    <t>长春镇长新水厂农饮安全－滤砂更换工程</t>
  </si>
  <si>
    <t>更换两个过滤池的滤砂（猛砂、粗砂、细砂、活性炭）</t>
  </si>
  <si>
    <t>长春镇长新水厂新增农饮水井工程</t>
  </si>
  <si>
    <t>新增农饮水井两眼（包含水泵、井管镀锌钢管、连接电机铜线和缆丝），连接长新水厂新铺160#管道1350米，泵组安装自动电路柜，电表开户新建专用线路</t>
  </si>
  <si>
    <t>长春镇先锋桥村经济合作社</t>
  </si>
  <si>
    <t>先锋桥村红旗塘路和汝兰洲路硬化</t>
  </si>
  <si>
    <t>红旗塘路硬化长350米，宽2.5米，厚0.2米；汝兰洲路硬化长330米，宽3米，厚0.2米</t>
  </si>
  <si>
    <t>先锋桥村三角塘清淤</t>
  </si>
  <si>
    <t>三角塘清淤13亩</t>
  </si>
  <si>
    <t>长春镇幸福村经济合作社</t>
  </si>
  <si>
    <t>幸福村种子队组公路硬化和美丽庭院建设</t>
  </si>
  <si>
    <t>种子队组</t>
  </si>
  <si>
    <t>1.种子队组公路硬化长200米，宽3米，厚0.2米；
2.公路油化长200米，宽3米，厚0.05米；
3.美丽庭院菜园子创建21户（包括围护栏建设、土沟硬化、方形英尺园艺），房前屋后环境整治（房前屋后杂物清理）</t>
  </si>
  <si>
    <t>通过基础设施建设，优化村庄环境，便利产品运输</t>
  </si>
  <si>
    <t>长春镇紫薇村经济合作社</t>
  </si>
  <si>
    <t>紫薇村2025年易地搬迁后续帮扶项目</t>
  </si>
  <si>
    <t>菜土整治1亩（包括挖机除杂平整和人工平整，铺设预制C20菜沟板等）</t>
  </si>
  <si>
    <t>资阳区先锋桥村集体经济合作社</t>
  </si>
  <si>
    <t>木槿花管护</t>
  </si>
  <si>
    <t>购买肥料18吨，木槿苗7000株</t>
  </si>
  <si>
    <t>资阳区长春镇官楼坪村集体经济合作社</t>
  </si>
  <si>
    <t>官楼坪村冬季蔬菜种植（高质量庭院经济项目）</t>
  </si>
  <si>
    <t>官楼坪村蔡家山组</t>
  </si>
  <si>
    <t>广心菜种植30亩，大蒜15亩（含广心菜种子约36斤、大蒜种子约4500斤，农药约0.15吨，化肥约5吨，喷灌设施4套；人工费用，土地翻耕费用等；田间水渠整修长120米，宽0.6米，深0.9米）</t>
  </si>
  <si>
    <t>发展光心菜和大蒜种植，为农户（含脱贫户）提供技术指导、务工就业及保底收购，全力增加农户收入</t>
  </si>
  <si>
    <t>资阳区长春镇新源村经济合作社</t>
  </si>
  <si>
    <t>新源村苗木种植项目</t>
  </si>
  <si>
    <t>池杉种植310株，（面积约4.2亩）、名贵苗木红豆杉种植320株（面积约2.5亩）均包含人工及消耗材料费</t>
  </si>
  <si>
    <t>资阳区长春镇沿河垸村经济合作社</t>
  </si>
  <si>
    <t>资阳区长春镇沿河垸村经济合作社蔬菜基地建设</t>
  </si>
  <si>
    <t>蔬菜基地土地翻耕206亩，复合化肥9吨</t>
  </si>
  <si>
    <t>长春镇紫薇村曹家段组沟渠清淤、硬化、改造里程，珠荷塘组新建抗旱井</t>
  </si>
  <si>
    <t>曹家段组排渍沟渠清淤里程600米，硬化改造600米；珠荷塘组新建抗旱井1口</t>
  </si>
  <si>
    <t>长春镇紫薇村大山巷组、钟家坪组道路硬化</t>
  </si>
  <si>
    <t>紫薇村道路硬化长120米，宽3.5米，厚20公分；钟家坪组道路硬化长100米，宽4米，厚20公分</t>
  </si>
  <si>
    <t>紫薇村曹家段组沟渠清淤、硬化、改造</t>
  </si>
  <si>
    <t>紫薇村曹家段组排渍沟渠清淤里程600米，深1米、宽2m、硬化、改造里程600米，厚10公分、宽2m</t>
  </si>
  <si>
    <t>紫薇村抗旱井建设</t>
  </si>
  <si>
    <t>新建抗旱深井5口</t>
  </si>
  <si>
    <t>紫薇村山塘清淤4口</t>
  </si>
  <si>
    <t>山塘清淤4口</t>
  </si>
  <si>
    <t>紫薇村钟家坪组道路硬化</t>
  </si>
  <si>
    <t>紫薇村钟家坪组道路硬化120米，宽3.5米，厚20公分，C30标准的混凝土标准铺设</t>
  </si>
  <si>
    <t>紫薇村钟家坪组围子里机耕道硬化</t>
  </si>
  <si>
    <t>钟家坪组围子里机耕道硬化200米，宽3.5米，厚0.2米</t>
  </si>
  <si>
    <t>紫薇村砖家塘组秀盈山道路硬化</t>
  </si>
  <si>
    <t>紫薇村砖家塘组秀盈山道路硬化长267米，宽3.5米，厚20公分（C30标准的混凝土标准铺设）</t>
  </si>
  <si>
    <t>资阳区</t>
  </si>
  <si>
    <t>农机具购置累加补贴</t>
  </si>
  <si>
    <t>区农业农村局</t>
  </si>
  <si>
    <t>农作物秸秆综合利用新购机具，除国家补贴外，按照国补1：1进行定额补贴，按申报先后顺序，补完为止（区农机局）</t>
  </si>
  <si>
    <t>群众满意度达到95%以上</t>
  </si>
  <si>
    <t>1、解决农作物秸秆综合利用机具短板问题；2、带动群众农作物秸秆综合利用产业发展</t>
  </si>
  <si>
    <t>农作物秸秆综合利用主体奖补项目</t>
  </si>
  <si>
    <t>逐年培育一批市场利用主体，对验收合格的区级、乡级、村级利用主体，按照《资阳区2025年农作物秸秆综合利用实施方案》实行奖补</t>
  </si>
  <si>
    <t>确保全区农作物秸秆综合利用率达到95%以上，离田率达35%以上</t>
  </si>
  <si>
    <t>提升区域秸秆离田消纳能力，实现秸秆的充分利用和增值</t>
  </si>
  <si>
    <t>益阳市资阳区2025年到户帮扶产业奖补</t>
  </si>
  <si>
    <t>对种植业、生态养殖业、服务业（包括文旅产业）和庭院经济发展按照以奖代补方式实行帮扶，受益对象为脱贫户和监测户，根据当年发展产业的品种、类型、规模等情况，按照每人每年累计不超过2000元，每户每年累计不超过4000元标准实施奖补</t>
  </si>
  <si>
    <t>提高产业帮扶覆盖率，促进监测对象稳定增加收入</t>
  </si>
  <si>
    <t>产业奖补促进增收</t>
  </si>
  <si>
    <t>项目管理费</t>
  </si>
  <si>
    <t>资阳区2024年项目管理费</t>
  </si>
  <si>
    <t>安排不超过资金总额1%的项目管理费，用于全区项目资金的管理</t>
  </si>
  <si>
    <t>提高全区项目管理水平</t>
  </si>
  <si>
    <t>金融保险配套项目</t>
  </si>
  <si>
    <t>新型经营主体贷款贴息</t>
  </si>
  <si>
    <t>资阳区2024年新型农业经营主体贷款贴息项目</t>
  </si>
  <si>
    <t>对资阳区部分新型农业经营主体贷款实施贴息补贴</t>
  </si>
  <si>
    <t>完成部分农业经营主体的贴息，受益主体和农户满意度达到100%</t>
  </si>
  <si>
    <t>联农带农机制完善，提供周边村民就近就业岗位3080个</t>
  </si>
  <si>
    <t>对资阳区2024年及2023年部分新型农业经营主体贷款实施贴息补贴</t>
  </si>
  <si>
    <t>巩固三保障成果</t>
  </si>
  <si>
    <t>教育</t>
  </si>
  <si>
    <t>享受“雨露计划”职业教育补助</t>
  </si>
  <si>
    <t>资阳区2025年春季雨露计划补助项目（含补发）</t>
  </si>
  <si>
    <t>完成2025年全区410人次学生春季雨露计划补助发放（含补发）工作</t>
  </si>
  <si>
    <t>410户次</t>
  </si>
  <si>
    <t>410人次</t>
  </si>
  <si>
    <t>受益户满意度达到100%</t>
  </si>
  <si>
    <t>落实对农村贫困家庭新成长劳动力接受职业教育政策扶持</t>
  </si>
  <si>
    <t>小额贷款贴息</t>
  </si>
  <si>
    <t>资阳区2025年第四季度小额信贷贴息资金</t>
  </si>
  <si>
    <t>完成2025年四季度约615户小额信贷贴息资金补助</t>
  </si>
  <si>
    <t>615户次</t>
  </si>
  <si>
    <t>615人次</t>
  </si>
  <si>
    <t>通过开展了小额信贷贷款的脱贫（监测）户贴息，带动农户发展产业</t>
  </si>
  <si>
    <t>资阳区2025年二季度小额信贷贴息资金</t>
  </si>
  <si>
    <t>完成2025年二季度约615户小额信贷贴息资金补助</t>
  </si>
  <si>
    <t>就业项目</t>
  </si>
  <si>
    <t>务工补助</t>
  </si>
  <si>
    <t>生产奖补、劳务补助等</t>
  </si>
  <si>
    <t>资阳区2025年就业帮扶车间稳岗补贴</t>
  </si>
  <si>
    <t>区人社局</t>
  </si>
  <si>
    <t>完成2025年全区49家就业帮扶车间561人稳岗补贴发放工作</t>
  </si>
  <si>
    <t>561户次</t>
  </si>
  <si>
    <t>561人</t>
  </si>
  <si>
    <t>通过吸纳脱贫（监测）户人口就业带动农户增收</t>
  </si>
  <si>
    <t>交通费补助</t>
  </si>
  <si>
    <t>资阳区2025年就业脱贫劳动力一次性交通补助</t>
  </si>
  <si>
    <t>完成2025年全年约4314人就业一次性交通补助发放工作</t>
  </si>
  <si>
    <t>4314户次</t>
  </si>
  <si>
    <t>4314人</t>
  </si>
  <si>
    <t>鼓励脱贫人口外出务工，增加务工收入</t>
  </si>
  <si>
    <t>资阳区2025年农产品产地冷藏保鲜设施建设</t>
  </si>
  <si>
    <t>12个项目实施主体新建冷库19个</t>
  </si>
  <si>
    <t>计划10个项目实施主体，实施资阳区2025年农产品产地冷藏保鲜设施建设，新建冷库12个以上，建设总库容8000m³</t>
  </si>
  <si>
    <t>通过冷藏保鲜基础设施建设，带动农户发展产业，增加就业，农户满意度达到100%</t>
  </si>
  <si>
    <t>资阳区2025年秋季雨露计划补助项目（含补发）</t>
  </si>
  <si>
    <t>完成2025年全区480人次学生秋季雨露计划补助发放（含补发）工作</t>
  </si>
  <si>
    <t>480户次</t>
  </si>
  <si>
    <t>480人次</t>
  </si>
  <si>
    <t>资阳区2025年三季度农村人居环境整治</t>
  </si>
  <si>
    <t>资阳区各乡镇</t>
  </si>
  <si>
    <t>完成资阳区各乡镇2025年三季度农村人居环境整治工作</t>
  </si>
  <si>
    <r>
      <rPr>
        <sz val="11"/>
        <rFont val="宋体"/>
        <charset val="134"/>
      </rPr>
      <t>通过完成资阳区各乡镇</t>
    </r>
    <r>
      <rPr>
        <sz val="11"/>
        <rFont val="Times New Roman"/>
        <charset val="134"/>
      </rPr>
      <t>2025</t>
    </r>
    <r>
      <rPr>
        <sz val="11"/>
        <rFont val="宋体"/>
        <charset val="134"/>
      </rPr>
      <t>年上半年农村人居环境整治工作等人居环境整治措施，改善区域居住环境质量，减少环境污染，提升群众生活品质，引导群众参与环境维护，形成共建共享的良好氛围。</t>
    </r>
  </si>
  <si>
    <t>资阳区2025年三季度小额信贷贴息资金</t>
  </si>
  <si>
    <t>完成2025年三季度约615户小额信贷贴息资金补助</t>
  </si>
  <si>
    <t>资阳区2025年上半年农村人居环境中整治项目</t>
  </si>
  <si>
    <t>开展农村人居环境整治，包括垃圾清理、村容村貌提升等</t>
  </si>
  <si>
    <t>通过完成资阳区各乡镇2025年上半年农村人居环境整治工作等人居环境整治措施，改善区域居住环境质量，减少环境污染，提升群众生活品质，引导群众参与环境维护，形成共建共享的良好氛围。</t>
  </si>
  <si>
    <t>资阳区2025年四季度农村人居环境整治</t>
  </si>
  <si>
    <t>完成资阳区各乡镇2025年四季度农村人居环境整治工作</t>
  </si>
  <si>
    <t>资阳区2025年一季度小额信贷贴息资金</t>
  </si>
  <si>
    <t>完成2025年一季度约615户小额信贷贴息资金补助</t>
  </si>
  <si>
    <t>产业服务支撑项目</t>
  </si>
  <si>
    <t>科技服务</t>
  </si>
  <si>
    <t>资阳区产业技术创新与服务横向（科研）项目</t>
  </si>
  <si>
    <t>1.编制并发布《木槿繁殖栽培技术规范》《木槿病虫害防控技术规范》2个地方标准；
2.开展木槿植物学形态和生物学特性研究、木槿功效成分基础研究和木槿花保鲜贮运技术探索，发表学术论文3-5篇提出木槿花保鲜贮运技术参数优化建议；
3.木槿全生育周期观察研究，包括不限于病虫害种类及发生时间、花期受气温及湿度等影响、花量与温度湿度的关系、不同时期花与叶相关重要营养元素的分析；
4.开展木槿绿色高质高效栽培技术和病虫草害绿色防控技术指导与服务，培训木槿从业人员200人次
5.研制开发木槿花特色食品4-5个，转化木槿花食品加工技术成果 2-3项，指导企业建立1-3条产品加工生产线；
6.开展生物炭固定化功能微生物材料(甲方专利技术)在锑污染水体中的推广应用，在新桥河河道施用生物炭固定化功；
7.开展生物炭固定化功能微生物材料对不同深度锑污染土壤修复研究，制定深层锑污染土壤源头治理技术方案1套，形成专利技术成果，并积极申报湖南省生态环境科研项目；
8.开展生物炭固定化功能微生物材料的中试制备与工业化参数研究，制定功能微生物材料制备的工业化生产线建设方案核算生产成本，推进技术成果转化；
9.筛选有效利用冬闲田的冬季蔬菜品种1-3个，开展标准化生产技术指导与服务，培训种植大户100人次以上；
10.指导冬季蔬菜病虫害防治，指导服务面积1万亩以上；
11.积极对接下游食品加工企业3家以上，推动建设冬季蔬菜供应基地，达成订单式农业合作企业1家以上</t>
  </si>
  <si>
    <t>提升产业科技支撑能力，促进产业高质量发展</t>
  </si>
  <si>
    <t>带动当地特色产业发展，提供就业岗位，增加群众务工收入，壮大集体经济，建立“群众参与+收益共享”的利益联结模式，助力乡村产业振兴。</t>
  </si>
  <si>
    <t>资阳区木槿科研项目</t>
  </si>
  <si>
    <t>1.在益阳市资阳区建设高标准的木槿种质资源圃及布设木槿资源展览厅（第一期）；
2.完成《木槿叶—湖南省食品安全地方标准》制定和申报的相关工作；
3.进行木槿叶湖南省中药材标准研究，制定质量标准草案及起草说明，并通过复核</t>
  </si>
  <si>
    <t>提升木槿产业科技含量，增加产品附加值</t>
  </si>
  <si>
    <t>通过木槿产业标准制定、技术研究与推广等工作开展，搭建产业发展服务平台，提供技术指导和标准支撑，推动技术成果转化，助力产业高质量发展和群众增收。</t>
  </si>
  <si>
    <t>资阳区上年度四季度人居环境整治项目</t>
  </si>
  <si>
    <t>开展农村人居环境整治，包括垃圾清理、沟渠整治等</t>
  </si>
  <si>
    <t>通过完成资阳区各乡镇2024年四季度农村人居环境整治工作等人居环境整治措施，改善区域居住环境质量，减少环境污染，提升群众生活品质，引导群众参与环境维护，形成共建共享的良好氛围。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</si>
</sst>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quot;年&quot;m&quot;月&quot;d&quot;日&quot;;@"/>
    <numFmt numFmtId="178" formatCode="0.00_ "/>
    <numFmt numFmtId="179" formatCode="0.0_ "/>
    <numFmt numFmtId="180" formatCode="0.00_);[Red]\(0.00\)"/>
  </numFmts>
  <fonts count="46">
    <font>
      <sz val="11"/>
      <color theme="1"/>
      <name val="宋体"/>
      <charset val="134"/>
      <scheme val="minor"/>
    </font>
    <font>
      <sz val="11"/>
      <color theme="1"/>
      <name val="宋体"/>
      <charset val="134"/>
    </font>
    <font>
      <sz val="10"/>
      <color theme="1"/>
      <name val="黑体"/>
      <charset val="134"/>
    </font>
    <font>
      <sz val="10"/>
      <color theme="1"/>
      <name val="宋体"/>
      <charset val="134"/>
    </font>
    <font>
      <sz val="10"/>
      <name val="宋体"/>
      <charset val="134"/>
    </font>
    <font>
      <sz val="10"/>
      <color rgb="FFFF0000"/>
      <name val="宋体"/>
      <charset val="134"/>
    </font>
    <font>
      <sz val="18"/>
      <color rgb="FF000000"/>
      <name val="方正小标宋简体"/>
      <charset val="134"/>
    </font>
    <font>
      <sz val="10"/>
      <color rgb="FF000000"/>
      <name val="黑体"/>
      <charset val="134"/>
    </font>
    <font>
      <sz val="10"/>
      <color rgb="FF000000"/>
      <name val="宋体"/>
      <charset val="134"/>
    </font>
    <font>
      <sz val="10"/>
      <color rgb="FF000000"/>
      <name val="宋体"/>
      <charset val="0"/>
    </font>
    <font>
      <sz val="10"/>
      <name val="宋体"/>
      <charset val="0"/>
    </font>
    <font>
      <sz val="11"/>
      <color theme="1"/>
      <name val="黑体"/>
      <charset val="134"/>
    </font>
    <font>
      <b/>
      <sz val="11"/>
      <color theme="1"/>
      <name val="宋体"/>
      <charset val="134"/>
      <scheme val="minor"/>
    </font>
    <font>
      <sz val="11"/>
      <color rgb="FF000000"/>
      <name val="宋体"/>
      <charset val="134"/>
    </font>
    <font>
      <sz val="12"/>
      <color rgb="FF000000"/>
      <name val="宋体"/>
      <charset val="134"/>
    </font>
    <font>
      <sz val="10.5"/>
      <color rgb="FF000000"/>
      <name val="黑体"/>
      <charset val="134"/>
    </font>
    <font>
      <b/>
      <sz val="10.5"/>
      <color rgb="FF000000"/>
      <name val="仿宋"/>
      <charset val="134"/>
    </font>
    <font>
      <b/>
      <sz val="10.5"/>
      <color rgb="FF000000"/>
      <name val="宋体"/>
      <charset val="134"/>
    </font>
    <font>
      <sz val="10.5"/>
      <color rgb="FF000000"/>
      <name val="仿宋"/>
      <charset val="134"/>
    </font>
    <font>
      <sz val="10.5"/>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Tahoma"/>
      <charset val="134"/>
    </font>
    <font>
      <sz val="12"/>
      <color rgb="FF000000"/>
      <name val="Times New Roman"/>
      <charset val="134"/>
    </font>
    <font>
      <sz val="18"/>
      <color rgb="FF000000"/>
      <name val="Times New Roman"/>
      <charset val="134"/>
    </font>
    <font>
      <sz val="11"/>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3" borderId="17" applyNumberFormat="0" applyAlignment="0" applyProtection="0">
      <alignment vertical="center"/>
    </xf>
    <xf numFmtId="0" fontId="29" fillId="4" borderId="18" applyNumberFormat="0" applyAlignment="0" applyProtection="0">
      <alignment vertical="center"/>
    </xf>
    <xf numFmtId="0" fontId="30" fillId="4" borderId="17" applyNumberFormat="0" applyAlignment="0" applyProtection="0">
      <alignment vertical="center"/>
    </xf>
    <xf numFmtId="0" fontId="31" fillId="5"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0" fillId="0" borderId="0">
      <alignment vertical="center"/>
    </xf>
    <xf numFmtId="0" fontId="39" fillId="0" borderId="0" applyBorder="0">
      <alignment vertical="center"/>
    </xf>
    <xf numFmtId="0" fontId="0" fillId="0" borderId="0">
      <alignment vertical="center"/>
    </xf>
    <xf numFmtId="0" fontId="40" fillId="0" borderId="0">
      <protection locked="0"/>
    </xf>
    <xf numFmtId="0" fontId="0" fillId="0" borderId="0">
      <alignment vertical="center"/>
    </xf>
    <xf numFmtId="0" fontId="41" fillId="0" borderId="0"/>
  </cellStyleXfs>
  <cellXfs count="11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Border="1" applyAlignment="1">
      <alignment horizontal="center"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176" fontId="3" fillId="0"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7" xfId="50" applyFont="1" applyFill="1" applyBorder="1" applyAlignment="1">
      <alignment horizontal="center" vertical="center" wrapText="1"/>
    </xf>
    <xf numFmtId="57" fontId="3" fillId="0" borderId="7" xfId="0" applyNumberFormat="1" applyFont="1" applyFill="1" applyBorder="1" applyAlignment="1">
      <alignment horizontal="center" vertical="center"/>
    </xf>
    <xf numFmtId="57" fontId="8" fillId="0" borderId="7" xfId="0" applyNumberFormat="1" applyFont="1" applyFill="1" applyBorder="1" applyAlignment="1">
      <alignment horizontal="center" vertical="center"/>
    </xf>
    <xf numFmtId="177" fontId="4" fillId="0" borderId="7" xfId="0" applyNumberFormat="1" applyFont="1" applyFill="1" applyBorder="1" applyAlignment="1">
      <alignment horizontal="center" vertical="center" wrapText="1"/>
    </xf>
    <xf numFmtId="57" fontId="8"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177"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31" fontId="9" fillId="0" borderId="7" xfId="0"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57"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NumberFormat="1" applyFont="1" applyFill="1" applyBorder="1" applyAlignment="1">
      <alignment horizontal="center" vertical="center" wrapText="1"/>
    </xf>
    <xf numFmtId="57" fontId="4" fillId="0" borderId="7" xfId="0" applyNumberFormat="1" applyFont="1" applyFill="1" applyBorder="1" applyAlignment="1">
      <alignment horizontal="center" vertical="center"/>
    </xf>
    <xf numFmtId="0" fontId="4" fillId="0" borderId="7" xfId="49" applyFont="1" applyFill="1" applyBorder="1" applyAlignment="1">
      <alignment horizontal="center" vertical="center"/>
    </xf>
    <xf numFmtId="0" fontId="4" fillId="0" borderId="7" xfId="49" applyFont="1" applyFill="1" applyBorder="1" applyAlignment="1">
      <alignment horizontal="center" vertical="center" wrapText="1"/>
    </xf>
    <xf numFmtId="0" fontId="4" fillId="0" borderId="6" xfId="0" applyFont="1" applyFill="1" applyBorder="1" applyAlignment="1">
      <alignment horizontal="center" vertical="center" wrapText="1"/>
    </xf>
    <xf numFmtId="31" fontId="8" fillId="0" borderId="7" xfId="0" applyNumberFormat="1" applyFont="1" applyFill="1" applyBorder="1" applyAlignment="1">
      <alignment horizontal="center" vertical="center" wrapText="1"/>
    </xf>
    <xf numFmtId="0" fontId="8" fillId="0" borderId="7" xfId="52" applyFont="1" applyFill="1" applyBorder="1" applyAlignment="1">
      <alignment horizontal="center" vertical="center" wrapText="1"/>
    </xf>
    <xf numFmtId="178" fontId="8" fillId="0" borderId="7" xfId="52"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8" fillId="0" borderId="7" xfId="52" applyNumberFormat="1" applyFont="1" applyFill="1" applyBorder="1" applyAlignment="1">
      <alignment horizontal="center" vertical="center" wrapText="1"/>
    </xf>
    <xf numFmtId="49" fontId="8" fillId="0" borderId="7" xfId="52"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xf>
    <xf numFmtId="0" fontId="8" fillId="0" borderId="7" xfId="0" applyNumberFormat="1" applyFont="1" applyFill="1" applyBorder="1" applyAlignment="1">
      <alignment horizontal="center" vertical="center" wrapText="1"/>
    </xf>
    <xf numFmtId="178" fontId="8" fillId="0" borderId="7" xfId="0" applyNumberFormat="1" applyFont="1" applyFill="1" applyBorder="1" applyAlignment="1">
      <alignment horizontal="center" vertical="center" wrapText="1"/>
    </xf>
    <xf numFmtId="0" fontId="3" fillId="0" borderId="7" xfId="52" applyFont="1" applyFill="1" applyBorder="1" applyAlignment="1">
      <alignment horizontal="center" vertical="center" wrapText="1"/>
    </xf>
    <xf numFmtId="49" fontId="3" fillId="0" borderId="7" xfId="52" applyNumberFormat="1" applyFont="1" applyFill="1" applyBorder="1" applyAlignment="1">
      <alignment horizontal="center" vertical="center" wrapText="1"/>
    </xf>
    <xf numFmtId="57" fontId="3" fillId="0" borderId="7" xfId="0" applyNumberFormat="1" applyFont="1" applyFill="1" applyBorder="1" applyAlignment="1">
      <alignment horizontal="center" vertical="center" wrapText="1"/>
    </xf>
    <xf numFmtId="179" fontId="4" fillId="0" borderId="7" xfId="0" applyNumberFormat="1" applyFont="1" applyFill="1" applyBorder="1" applyAlignment="1">
      <alignment horizontal="center" vertical="center" wrapText="1"/>
    </xf>
    <xf numFmtId="179" fontId="4" fillId="0" borderId="7" xfId="0" applyNumberFormat="1" applyFont="1" applyFill="1" applyBorder="1" applyAlignment="1">
      <alignment horizontal="center" vertical="center"/>
    </xf>
    <xf numFmtId="0" fontId="8" fillId="0" borderId="7" xfId="5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0" xfId="50"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7" xfId="0" applyFont="1" applyFill="1" applyBorder="1" applyAlignment="1">
      <alignment horizontal="center" vertical="center"/>
    </xf>
    <xf numFmtId="9" fontId="8"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57" fontId="10" fillId="0" borderId="7"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31" fontId="4" fillId="0" borderId="7"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7" xfId="51" applyFont="1" applyFill="1" applyBorder="1" applyAlignment="1">
      <alignment horizontal="center" vertical="center" wrapText="1" shrinkToFit="1"/>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176" fontId="3" fillId="0" borderId="12" xfId="0" applyNumberFormat="1" applyFont="1" applyFill="1" applyBorder="1" applyAlignment="1">
      <alignment horizontal="center" vertical="center"/>
    </xf>
    <xf numFmtId="0" fontId="4" fillId="0" borderId="12" xfId="50" applyFont="1" applyFill="1" applyBorder="1" applyAlignment="1">
      <alignment horizontal="center" vertical="center" wrapText="1"/>
    </xf>
    <xf numFmtId="0" fontId="3" fillId="0" borderId="13" xfId="0" applyFont="1" applyFill="1" applyBorder="1" applyAlignment="1">
      <alignment horizontal="center" vertical="center" wrapText="1"/>
    </xf>
    <xf numFmtId="0" fontId="8" fillId="0" borderId="2" xfId="0" applyFont="1" applyFill="1" applyBorder="1" applyAlignment="1">
      <alignment horizontal="center" vertical="center"/>
    </xf>
    <xf numFmtId="0" fontId="4" fillId="0" borderId="2" xfId="50"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left" vertical="center" wrapText="1"/>
    </xf>
    <xf numFmtId="9" fontId="3" fillId="0" borderId="7" xfId="0" applyNumberFormat="1" applyFont="1" applyFill="1" applyBorder="1" applyAlignment="1">
      <alignment horizontal="center" vertical="center" wrapText="1"/>
    </xf>
    <xf numFmtId="0" fontId="1"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center"/>
    </xf>
    <xf numFmtId="0" fontId="6" fillId="0" borderId="0" xfId="0" applyFont="1" applyAlignment="1">
      <alignment horizontal="center" vertical="center" wrapText="1"/>
    </xf>
    <xf numFmtId="0" fontId="14" fillId="0" borderId="0" xfId="0" applyFont="1" applyAlignment="1">
      <alignment horizontal="justify" vertical="center" wrapText="1" indent="2"/>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7" xfId="0" applyFont="1" applyBorder="1" applyAlignment="1">
      <alignment horizontal="center" vertical="center"/>
    </xf>
    <xf numFmtId="0" fontId="16" fillId="0" borderId="7" xfId="0" applyFont="1" applyBorder="1" applyAlignment="1">
      <alignment horizontal="justify" vertical="center" wrapText="1"/>
    </xf>
    <xf numFmtId="0" fontId="17" fillId="0" borderId="7" xfId="0" applyFont="1" applyBorder="1" applyAlignment="1">
      <alignment horizontal="center" vertical="center" wrapText="1"/>
    </xf>
    <xf numFmtId="0" fontId="18" fillId="0" borderId="7" xfId="0" applyFont="1" applyBorder="1" applyAlignment="1">
      <alignment horizontal="center" vertical="center"/>
    </xf>
    <xf numFmtId="0" fontId="18" fillId="0" borderId="7" xfId="0" applyFont="1" applyBorder="1" applyAlignment="1">
      <alignment horizontal="justify" vertical="center" wrapText="1"/>
    </xf>
    <xf numFmtId="0" fontId="19" fillId="0" borderId="7" xfId="0" applyFont="1" applyBorder="1" applyAlignment="1">
      <alignment horizontal="center" vertical="center" wrapText="1"/>
    </xf>
    <xf numFmtId="0" fontId="19" fillId="0" borderId="7" xfId="0" applyFont="1" applyFill="1" applyBorder="1" applyAlignment="1">
      <alignment horizontal="center" vertical="center" wrapText="1"/>
    </xf>
    <xf numFmtId="0" fontId="19" fillId="0" borderId="7" xfId="0" applyFont="1" applyBorder="1" applyAlignment="1">
      <alignment horizontal="justify" vertical="center" wrapText="1"/>
    </xf>
    <xf numFmtId="0" fontId="16" fillId="0" borderId="7" xfId="0" applyFont="1" applyBorder="1" applyAlignment="1">
      <alignment horizontal="justify" vertical="center"/>
    </xf>
    <xf numFmtId="0" fontId="17" fillId="0" borderId="7" xfId="0" applyFont="1" applyBorder="1" applyAlignment="1">
      <alignment horizontal="justify" vertical="center" wrapText="1"/>
    </xf>
    <xf numFmtId="0" fontId="18" fillId="0" borderId="7" xfId="0" applyFont="1" applyBorder="1" applyAlignment="1">
      <alignment horizontal="justify" vertical="top" wrapText="1"/>
    </xf>
    <xf numFmtId="0" fontId="19" fillId="0" borderId="7" xfId="0" applyFont="1" applyBorder="1" applyAlignment="1">
      <alignment horizontal="center" vertical="top" wrapText="1"/>
    </xf>
    <xf numFmtId="0" fontId="19" fillId="0" borderId="7" xfId="0" applyFont="1" applyBorder="1" applyAlignment="1">
      <alignment horizontal="justify" vertical="top" wrapText="1"/>
    </xf>
    <xf numFmtId="0" fontId="16" fillId="0" borderId="7" xfId="0" applyFont="1" applyBorder="1" applyAlignment="1">
      <alignment horizontal="justify" vertical="top" wrapText="1"/>
    </xf>
    <xf numFmtId="0" fontId="17" fillId="0" borderId="7" xfId="0" applyFont="1" applyBorder="1" applyAlignment="1">
      <alignment horizontal="center" vertical="top" wrapText="1"/>
    </xf>
    <xf numFmtId="0" fontId="17" fillId="0" borderId="7" xfId="0" applyFont="1" applyBorder="1" applyAlignment="1">
      <alignment horizontal="justify" vertical="top" wrapText="1"/>
    </xf>
    <xf numFmtId="0" fontId="18" fillId="0" borderId="7" xfId="0" applyFont="1" applyBorder="1" applyAlignment="1">
      <alignment horizontal="left" vertical="center" wrapText="1"/>
    </xf>
    <xf numFmtId="0" fontId="16" fillId="0" borderId="7" xfId="0" applyFont="1" applyBorder="1" applyAlignment="1">
      <alignment horizontal="center" vertical="top"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7" xfId="50"/>
    <cellStyle name="常规 6 2 2" xfId="51"/>
    <cellStyle name="常规 3" xfId="52"/>
    <cellStyle name="常规Sheet12018年统筹整合年末调整情况表（15号文件20180731李翠玲）2" xfId="53"/>
    <cellStyle name="常规 2 2" xfId="54"/>
    <cellStyle name="常规 14"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abSelected="1" topLeftCell="A2" workbookViewId="0">
      <selection activeCell="R14" sqref="R14"/>
    </sheetView>
  </sheetViews>
  <sheetFormatPr defaultColWidth="9" defaultRowHeight="13.5"/>
  <cols>
    <col min="1" max="1" width="4.35833333333333" customWidth="1"/>
    <col min="2" max="2" width="22.2583333333333" customWidth="1"/>
    <col min="3" max="3" width="12.7583333333333" customWidth="1"/>
    <col min="4" max="5" width="9.625" customWidth="1"/>
    <col min="6" max="7" width="8.625" customWidth="1"/>
    <col min="8" max="8" width="10.7583333333333" customWidth="1"/>
    <col min="9" max="9" width="9.19166666666667" customWidth="1"/>
    <col min="10" max="10" width="11.6916666666667" customWidth="1"/>
    <col min="11" max="11" width="13.5" customWidth="1"/>
    <col min="12" max="12" width="6.175" customWidth="1"/>
  </cols>
  <sheetData>
    <row r="1" s="90" customFormat="1" ht="21" customHeight="1" spans="1:12">
      <c r="A1" s="93" t="s">
        <v>0</v>
      </c>
    </row>
    <row r="2" ht="69" customHeight="1" spans="1:12">
      <c r="A2" s="94" t="s">
        <v>1</v>
      </c>
      <c r="B2" s="94"/>
      <c r="C2" s="94"/>
      <c r="D2" s="94"/>
      <c r="E2" s="94"/>
      <c r="F2" s="94"/>
      <c r="G2" s="94"/>
      <c r="H2" s="94"/>
      <c r="I2" s="94"/>
      <c r="J2" s="94"/>
      <c r="K2" s="94"/>
      <c r="L2" s="94"/>
    </row>
    <row r="3" ht="27" customHeight="1" spans="1:12">
      <c r="A3" s="95" t="s">
        <v>2</v>
      </c>
      <c r="B3" s="95"/>
      <c r="C3" s="95"/>
      <c r="D3" s="95"/>
      <c r="E3" s="95"/>
      <c r="F3" s="95"/>
      <c r="G3" s="95"/>
      <c r="H3" s="95"/>
      <c r="I3" s="95"/>
      <c r="J3" s="95"/>
      <c r="K3" s="95"/>
      <c r="L3" s="95"/>
    </row>
    <row r="4" ht="21.45" customHeight="1" spans="1:12">
      <c r="A4" s="96" t="s">
        <v>3</v>
      </c>
      <c r="B4" s="96" t="s">
        <v>4</v>
      </c>
      <c r="C4" s="96" t="s">
        <v>5</v>
      </c>
      <c r="D4" s="96"/>
      <c r="E4" s="96"/>
      <c r="F4" s="96" t="s">
        <v>6</v>
      </c>
      <c r="G4" s="96"/>
      <c r="H4" s="96"/>
      <c r="I4" s="96"/>
      <c r="J4" s="96"/>
      <c r="K4" s="96"/>
      <c r="L4" s="96" t="s">
        <v>7</v>
      </c>
    </row>
    <row r="5" ht="18" customHeight="1" spans="1:12">
      <c r="A5" s="96"/>
      <c r="B5" s="96"/>
      <c r="C5" s="97" t="s">
        <v>8</v>
      </c>
      <c r="D5" s="96" t="s">
        <v>9</v>
      </c>
      <c r="E5" s="96"/>
      <c r="F5" s="97" t="s">
        <v>10</v>
      </c>
      <c r="G5" s="97" t="s">
        <v>11</v>
      </c>
      <c r="H5" s="97" t="s">
        <v>12</v>
      </c>
      <c r="I5" s="96" t="s">
        <v>9</v>
      </c>
      <c r="J5" s="96"/>
      <c r="K5" s="96"/>
      <c r="L5" s="96"/>
    </row>
    <row r="6" ht="62" customHeight="1" spans="1:12">
      <c r="A6" s="96"/>
      <c r="B6" s="96"/>
      <c r="C6" s="96"/>
      <c r="D6" s="98" t="s">
        <v>13</v>
      </c>
      <c r="E6" s="98" t="s">
        <v>14</v>
      </c>
      <c r="F6" s="97"/>
      <c r="G6" s="97"/>
      <c r="H6" s="97"/>
      <c r="I6" s="97" t="s">
        <v>15</v>
      </c>
      <c r="J6" s="97" t="s">
        <v>16</v>
      </c>
      <c r="K6" s="97" t="s">
        <v>17</v>
      </c>
      <c r="L6" s="96"/>
    </row>
    <row r="7" s="91" customFormat="1" ht="27" customHeight="1" spans="1:12">
      <c r="A7" s="96"/>
      <c r="B7" s="97" t="s">
        <v>18</v>
      </c>
      <c r="C7" s="97">
        <f>C8+C14+C20+C25+C24+C30+C33+C34</f>
        <v>13911.644</v>
      </c>
      <c r="D7" s="97">
        <f>D8+D14+D20+D25+D24+D30+D33+D34</f>
        <v>13852.455</v>
      </c>
      <c r="E7" s="97">
        <f>E8+E14+E20+E25+E24+E30+E33+E34</f>
        <v>59.189</v>
      </c>
      <c r="F7" s="97"/>
      <c r="G7" s="97"/>
      <c r="H7" s="97"/>
      <c r="I7" s="97"/>
      <c r="J7" s="97"/>
      <c r="K7" s="97"/>
      <c r="L7" s="97"/>
    </row>
    <row r="8" s="92" customFormat="1" ht="21" customHeight="1" spans="1:12">
      <c r="A8" s="99"/>
      <c r="B8" s="100" t="s">
        <v>19</v>
      </c>
      <c r="C8" s="101">
        <f>C9+C10+C11+C13+C12</f>
        <v>6569.475</v>
      </c>
      <c r="D8" s="101">
        <f>D9+D10+D11+D13+D12</f>
        <v>6549.376</v>
      </c>
      <c r="E8" s="101">
        <f>E9+E10+E11+E13+E12</f>
        <v>20.099</v>
      </c>
      <c r="F8" s="101"/>
      <c r="G8" s="101"/>
      <c r="H8" s="101"/>
      <c r="I8" s="101"/>
      <c r="J8" s="101"/>
      <c r="K8" s="101"/>
      <c r="L8" s="101"/>
    </row>
    <row r="9" ht="21" customHeight="1" spans="1:12">
      <c r="A9" s="102"/>
      <c r="B9" s="103" t="s">
        <v>20</v>
      </c>
      <c r="C9" s="104">
        <f t="shared" ref="C9:C13" si="0">D9+E9</f>
        <v>2181.535</v>
      </c>
      <c r="D9" s="104">
        <v>2161.535</v>
      </c>
      <c r="E9" s="104">
        <v>20</v>
      </c>
      <c r="F9" s="104"/>
      <c r="G9" s="104"/>
      <c r="H9" s="104"/>
      <c r="I9" s="104"/>
      <c r="J9" s="104"/>
      <c r="K9" s="104"/>
      <c r="L9" s="104"/>
    </row>
    <row r="10" ht="21" customHeight="1" spans="1:12">
      <c r="A10" s="102"/>
      <c r="B10" s="103" t="s">
        <v>21</v>
      </c>
      <c r="C10" s="104">
        <f t="shared" si="0"/>
        <v>907.11</v>
      </c>
      <c r="D10" s="105">
        <v>907.11</v>
      </c>
      <c r="E10" s="105">
        <v>0</v>
      </c>
      <c r="F10" s="105"/>
      <c r="G10" s="105"/>
      <c r="H10" s="105"/>
      <c r="I10" s="105"/>
      <c r="J10" s="105"/>
      <c r="K10" s="105"/>
      <c r="L10" s="106"/>
    </row>
    <row r="11" ht="21" customHeight="1" spans="1:12">
      <c r="A11" s="102"/>
      <c r="B11" s="103" t="s">
        <v>22</v>
      </c>
      <c r="C11" s="104">
        <f t="shared" si="0"/>
        <v>2742.83</v>
      </c>
      <c r="D11" s="104">
        <v>2742.731</v>
      </c>
      <c r="E11" s="104">
        <v>0.099</v>
      </c>
      <c r="F11" s="104"/>
      <c r="G11" s="104"/>
      <c r="H11" s="104"/>
      <c r="I11" s="104"/>
      <c r="J11" s="104"/>
      <c r="K11" s="104"/>
      <c r="L11" s="106"/>
    </row>
    <row r="12" ht="21" customHeight="1" spans="1:12">
      <c r="A12" s="102"/>
      <c r="B12" s="103" t="s">
        <v>23</v>
      </c>
      <c r="C12" s="104">
        <f t="shared" si="0"/>
        <v>200</v>
      </c>
      <c r="D12" s="104">
        <v>200</v>
      </c>
      <c r="E12" s="104">
        <v>0</v>
      </c>
      <c r="F12" s="104"/>
      <c r="G12" s="104"/>
      <c r="H12" s="104"/>
      <c r="I12" s="104"/>
      <c r="J12" s="104"/>
      <c r="K12" s="104"/>
      <c r="L12" s="106"/>
    </row>
    <row r="13" ht="21" customHeight="1" spans="1:12">
      <c r="A13" s="102"/>
      <c r="B13" s="103" t="s">
        <v>24</v>
      </c>
      <c r="C13" s="104">
        <f t="shared" si="0"/>
        <v>538</v>
      </c>
      <c r="D13" s="104">
        <v>538</v>
      </c>
      <c r="E13" s="104">
        <v>0</v>
      </c>
      <c r="F13" s="104"/>
      <c r="G13" s="104"/>
      <c r="H13" s="104"/>
      <c r="I13" s="104"/>
      <c r="J13" s="104"/>
      <c r="K13" s="104"/>
      <c r="L13" s="106"/>
    </row>
    <row r="14" s="92" customFormat="1" ht="21" customHeight="1" spans="1:12">
      <c r="A14" s="107"/>
      <c r="B14" s="100" t="s">
        <v>25</v>
      </c>
      <c r="C14" s="101">
        <f>C15+C16+C17+C18+C19</f>
        <v>222.5</v>
      </c>
      <c r="D14" s="101">
        <f>D15+D16+D17+D18+D19</f>
        <v>222.5</v>
      </c>
      <c r="E14" s="101">
        <f>E15+E16+E17+E18+E19</f>
        <v>0</v>
      </c>
      <c r="F14" s="101"/>
      <c r="G14" s="101"/>
      <c r="H14" s="101"/>
      <c r="I14" s="101"/>
      <c r="J14" s="101"/>
      <c r="K14" s="101"/>
      <c r="L14" s="108"/>
    </row>
    <row r="15" ht="21" customHeight="1" spans="1:12">
      <c r="A15" s="109"/>
      <c r="B15" s="103" t="s">
        <v>26</v>
      </c>
      <c r="C15" s="104">
        <f t="shared" ref="C15:C19" si="1">D15+E15</f>
        <v>222.5</v>
      </c>
      <c r="D15" s="104">
        <v>222.5</v>
      </c>
      <c r="E15" s="104">
        <v>0</v>
      </c>
      <c r="F15" s="110"/>
      <c r="G15" s="110"/>
      <c r="H15" s="110"/>
      <c r="I15" s="110"/>
      <c r="J15" s="110"/>
      <c r="K15" s="110"/>
      <c r="L15" s="111"/>
    </row>
    <row r="16" ht="21" customHeight="1" spans="1:12">
      <c r="A16" s="109"/>
      <c r="B16" s="103" t="s">
        <v>27</v>
      </c>
      <c r="C16" s="104">
        <f t="shared" si="1"/>
        <v>0</v>
      </c>
      <c r="D16" s="104"/>
      <c r="E16" s="104"/>
      <c r="F16" s="110"/>
      <c r="G16" s="110"/>
      <c r="H16" s="110"/>
      <c r="I16" s="110"/>
      <c r="J16" s="110"/>
      <c r="K16" s="110"/>
      <c r="L16" s="111"/>
    </row>
    <row r="17" ht="21" customHeight="1" spans="1:12">
      <c r="A17" s="109"/>
      <c r="B17" s="103" t="s">
        <v>28</v>
      </c>
      <c r="C17" s="104">
        <f t="shared" si="1"/>
        <v>0</v>
      </c>
      <c r="D17" s="104"/>
      <c r="E17" s="104"/>
      <c r="F17" s="110"/>
      <c r="G17" s="110"/>
      <c r="H17" s="110"/>
      <c r="I17" s="110"/>
      <c r="J17" s="110"/>
      <c r="K17" s="110"/>
      <c r="L17" s="111"/>
    </row>
    <row r="18" ht="21" customHeight="1" spans="1:12">
      <c r="A18" s="109"/>
      <c r="B18" s="103" t="s">
        <v>29</v>
      </c>
      <c r="C18" s="104">
        <f t="shared" si="1"/>
        <v>0</v>
      </c>
      <c r="D18" s="104"/>
      <c r="E18" s="104"/>
      <c r="F18" s="110"/>
      <c r="G18" s="110"/>
      <c r="H18" s="110"/>
      <c r="I18" s="110"/>
      <c r="J18" s="110"/>
      <c r="K18" s="110"/>
      <c r="L18" s="111"/>
    </row>
    <row r="19" ht="21" customHeight="1" spans="1:12">
      <c r="A19" s="109"/>
      <c r="B19" s="103" t="s">
        <v>30</v>
      </c>
      <c r="C19" s="104">
        <f t="shared" si="1"/>
        <v>0</v>
      </c>
      <c r="D19" s="104"/>
      <c r="E19" s="104"/>
      <c r="F19" s="110"/>
      <c r="G19" s="110"/>
      <c r="H19" s="110"/>
      <c r="I19" s="110"/>
      <c r="J19" s="110"/>
      <c r="K19" s="110"/>
      <c r="L19" s="111"/>
    </row>
    <row r="20" s="92" customFormat="1" ht="21" customHeight="1" spans="1:12">
      <c r="A20" s="112"/>
      <c r="B20" s="100" t="s">
        <v>31</v>
      </c>
      <c r="C20" s="101">
        <f>C21+C22+C23</f>
        <v>6728.169</v>
      </c>
      <c r="D20" s="101">
        <f>D21+D22+D23</f>
        <v>6689.079</v>
      </c>
      <c r="E20" s="101">
        <f>E21+E22+E23</f>
        <v>39.09</v>
      </c>
      <c r="F20" s="113"/>
      <c r="G20" s="113"/>
      <c r="H20" s="113"/>
      <c r="I20" s="113"/>
      <c r="J20" s="113"/>
      <c r="K20" s="113"/>
      <c r="L20" s="114"/>
    </row>
    <row r="21" ht="21" customHeight="1" spans="1:12">
      <c r="A21" s="109"/>
      <c r="B21" s="103" t="s">
        <v>32</v>
      </c>
      <c r="C21" s="105">
        <f t="shared" ref="C21:C24" si="2">D21+E21</f>
        <v>5182.52</v>
      </c>
      <c r="D21" s="105">
        <v>5162.439</v>
      </c>
      <c r="E21" s="105">
        <v>20.081</v>
      </c>
      <c r="F21" s="105"/>
      <c r="G21" s="105"/>
      <c r="H21" s="105"/>
      <c r="I21" s="105"/>
      <c r="J21" s="105"/>
      <c r="K21" s="105"/>
      <c r="L21" s="111"/>
    </row>
    <row r="22" ht="21" customHeight="1" spans="1:12">
      <c r="A22" s="109"/>
      <c r="B22" s="103" t="s">
        <v>33</v>
      </c>
      <c r="C22" s="105">
        <f t="shared" si="2"/>
        <v>1527.649</v>
      </c>
      <c r="D22" s="104">
        <v>1508.64</v>
      </c>
      <c r="E22" s="104">
        <v>19.009</v>
      </c>
      <c r="F22" s="110"/>
      <c r="G22" s="110"/>
      <c r="H22" s="110"/>
      <c r="I22" s="110"/>
      <c r="J22" s="110"/>
      <c r="K22" s="110"/>
      <c r="L22" s="111"/>
    </row>
    <row r="23" ht="21" customHeight="1" spans="1:12">
      <c r="A23" s="109"/>
      <c r="B23" s="103" t="s">
        <v>34</v>
      </c>
      <c r="C23" s="105">
        <f t="shared" si="2"/>
        <v>18</v>
      </c>
      <c r="D23" s="104">
        <v>18</v>
      </c>
      <c r="E23" s="104">
        <v>0</v>
      </c>
      <c r="F23" s="110"/>
      <c r="G23" s="110"/>
      <c r="H23" s="110"/>
      <c r="I23" s="110"/>
      <c r="J23" s="110"/>
      <c r="K23" s="110"/>
      <c r="L23" s="111"/>
    </row>
    <row r="24" s="92" customFormat="1" ht="21" customHeight="1" spans="1:12">
      <c r="A24" s="112"/>
      <c r="B24" s="100" t="s">
        <v>35</v>
      </c>
      <c r="C24" s="101">
        <f t="shared" si="2"/>
        <v>0</v>
      </c>
      <c r="D24" s="101"/>
      <c r="E24" s="101"/>
      <c r="F24" s="113"/>
      <c r="G24" s="113"/>
      <c r="H24" s="113"/>
      <c r="I24" s="113"/>
      <c r="J24" s="113"/>
      <c r="K24" s="113"/>
      <c r="L24" s="114"/>
    </row>
    <row r="25" s="92" customFormat="1" ht="21" customHeight="1" spans="1:12">
      <c r="A25" s="112"/>
      <c r="B25" s="100" t="s">
        <v>36</v>
      </c>
      <c r="C25" s="101">
        <f>C26+C27+C28+C29</f>
        <v>133.5</v>
      </c>
      <c r="D25" s="101">
        <f>D26+D27+D28+D29</f>
        <v>133.5</v>
      </c>
      <c r="E25" s="101">
        <f>E26+E27+E28+E29</f>
        <v>0</v>
      </c>
      <c r="F25" s="113"/>
      <c r="G25" s="113"/>
      <c r="H25" s="113"/>
      <c r="I25" s="113"/>
      <c r="J25" s="113"/>
      <c r="K25" s="113"/>
      <c r="L25" s="114"/>
    </row>
    <row r="26" ht="21" customHeight="1" spans="1:12">
      <c r="A26" s="109"/>
      <c r="B26" s="103" t="s">
        <v>37</v>
      </c>
      <c r="C26" s="104">
        <f t="shared" ref="C26:C29" si="3">D26+E26</f>
        <v>0</v>
      </c>
      <c r="D26" s="104"/>
      <c r="E26" s="104"/>
      <c r="F26" s="110"/>
      <c r="G26" s="110"/>
      <c r="H26" s="110"/>
      <c r="I26" s="110"/>
      <c r="J26" s="110"/>
      <c r="K26" s="110"/>
      <c r="L26" s="111"/>
    </row>
    <row r="27" ht="21" customHeight="1" spans="1:12">
      <c r="A27" s="109"/>
      <c r="B27" s="103" t="s">
        <v>38</v>
      </c>
      <c r="C27" s="104">
        <f t="shared" si="3"/>
        <v>133.5</v>
      </c>
      <c r="D27" s="104">
        <v>133.5</v>
      </c>
      <c r="E27" s="104">
        <v>0</v>
      </c>
      <c r="F27" s="110"/>
      <c r="G27" s="110"/>
      <c r="H27" s="110"/>
      <c r="I27" s="110"/>
      <c r="J27" s="110"/>
      <c r="K27" s="110"/>
      <c r="L27" s="111"/>
    </row>
    <row r="28" ht="21" customHeight="1" spans="1:12">
      <c r="A28" s="109"/>
      <c r="B28" s="103" t="s">
        <v>39</v>
      </c>
      <c r="C28" s="104">
        <f t="shared" si="3"/>
        <v>0</v>
      </c>
      <c r="D28" s="104"/>
      <c r="E28" s="104"/>
      <c r="F28" s="110"/>
      <c r="G28" s="110"/>
      <c r="H28" s="110"/>
      <c r="I28" s="110"/>
      <c r="J28" s="110"/>
      <c r="K28" s="110"/>
      <c r="L28" s="111"/>
    </row>
    <row r="29" ht="21" customHeight="1" spans="1:12">
      <c r="A29" s="109"/>
      <c r="B29" s="103" t="s">
        <v>40</v>
      </c>
      <c r="C29" s="104">
        <f t="shared" si="3"/>
        <v>0</v>
      </c>
      <c r="D29" s="104"/>
      <c r="E29" s="104"/>
      <c r="F29" s="110"/>
      <c r="G29" s="110"/>
      <c r="H29" s="110"/>
      <c r="I29" s="110"/>
      <c r="J29" s="110"/>
      <c r="K29" s="110"/>
      <c r="L29" s="111"/>
    </row>
    <row r="30" s="92" customFormat="1" ht="29" customHeight="1" spans="1:12">
      <c r="A30" s="112"/>
      <c r="B30" s="100" t="s">
        <v>41</v>
      </c>
      <c r="C30" s="101">
        <f>C31+C32</f>
        <v>0</v>
      </c>
      <c r="D30" s="101">
        <f>D31+D32</f>
        <v>0</v>
      </c>
      <c r="E30" s="101">
        <f>E31+E32</f>
        <v>0</v>
      </c>
      <c r="F30" s="113"/>
      <c r="G30" s="113"/>
      <c r="H30" s="113"/>
      <c r="I30" s="113"/>
      <c r="J30" s="113"/>
      <c r="K30" s="113"/>
      <c r="L30" s="114"/>
    </row>
    <row r="31" ht="21" customHeight="1" spans="1:12">
      <c r="A31" s="109"/>
      <c r="B31" s="103" t="s">
        <v>42</v>
      </c>
      <c r="C31" s="104">
        <f t="shared" ref="C31:C33" si="4">D31+E31</f>
        <v>0</v>
      </c>
      <c r="D31" s="104"/>
      <c r="E31" s="104"/>
      <c r="F31" s="110"/>
      <c r="G31" s="110"/>
      <c r="H31" s="110"/>
      <c r="I31" s="110"/>
      <c r="J31" s="110"/>
      <c r="K31" s="110"/>
      <c r="L31" s="111"/>
    </row>
    <row r="32" ht="21" customHeight="1" spans="1:12">
      <c r="A32" s="109"/>
      <c r="B32" s="103" t="s">
        <v>43</v>
      </c>
      <c r="C32" s="104">
        <f t="shared" si="4"/>
        <v>0</v>
      </c>
      <c r="D32" s="104"/>
      <c r="E32" s="104"/>
      <c r="F32" s="110"/>
      <c r="G32" s="110"/>
      <c r="H32" s="110"/>
      <c r="I32" s="110"/>
      <c r="J32" s="110"/>
      <c r="K32" s="110"/>
      <c r="L32" s="111"/>
    </row>
    <row r="33" s="92" customFormat="1" ht="21" customHeight="1" spans="1:12">
      <c r="A33" s="112"/>
      <c r="B33" s="100" t="s">
        <v>44</v>
      </c>
      <c r="C33" s="101">
        <f t="shared" si="4"/>
        <v>30</v>
      </c>
      <c r="D33" s="101">
        <v>30</v>
      </c>
      <c r="E33" s="101">
        <v>0</v>
      </c>
      <c r="F33" s="113"/>
      <c r="G33" s="113"/>
      <c r="H33" s="113"/>
      <c r="I33" s="113"/>
      <c r="J33" s="113"/>
      <c r="K33" s="113"/>
      <c r="L33" s="114"/>
    </row>
    <row r="34" s="92" customFormat="1" ht="21" customHeight="1" spans="1:12">
      <c r="A34" s="112"/>
      <c r="B34" s="100" t="s">
        <v>45</v>
      </c>
      <c r="C34" s="101">
        <f>C35+C36+C37</f>
        <v>228</v>
      </c>
      <c r="D34" s="101">
        <f>D35+D36+D37</f>
        <v>228</v>
      </c>
      <c r="E34" s="101">
        <f>E35+E36+E37</f>
        <v>0</v>
      </c>
      <c r="F34" s="113"/>
      <c r="G34" s="113"/>
      <c r="H34" s="113"/>
      <c r="I34" s="113"/>
      <c r="J34" s="113"/>
      <c r="K34" s="113"/>
      <c r="L34" s="114"/>
    </row>
    <row r="35" ht="21" customHeight="1" spans="1:12">
      <c r="A35" s="109"/>
      <c r="B35" s="115" t="s">
        <v>46</v>
      </c>
      <c r="C35" s="104">
        <f>D35+E35</f>
        <v>0</v>
      </c>
      <c r="D35" s="104"/>
      <c r="E35" s="104"/>
      <c r="F35" s="110"/>
      <c r="G35" s="110"/>
      <c r="H35" s="110"/>
      <c r="I35" s="110"/>
      <c r="J35" s="110"/>
      <c r="K35" s="110"/>
      <c r="L35" s="111"/>
    </row>
    <row r="36" ht="21" customHeight="1" spans="1:12">
      <c r="A36" s="109"/>
      <c r="B36" s="115" t="s">
        <v>47</v>
      </c>
      <c r="C36" s="104">
        <f>D36+E36</f>
        <v>0</v>
      </c>
      <c r="D36" s="104"/>
      <c r="E36" s="104"/>
      <c r="F36" s="110"/>
      <c r="G36" s="110"/>
      <c r="H36" s="110"/>
      <c r="I36" s="110"/>
      <c r="J36" s="110"/>
      <c r="K36" s="110"/>
      <c r="L36" s="111"/>
    </row>
    <row r="37" ht="21" customHeight="1" spans="1:12">
      <c r="A37" s="109"/>
      <c r="B37" s="115" t="s">
        <v>48</v>
      </c>
      <c r="C37" s="104">
        <f>D37+E37</f>
        <v>228</v>
      </c>
      <c r="D37" s="104">
        <v>228</v>
      </c>
      <c r="E37" s="104">
        <v>0</v>
      </c>
      <c r="F37" s="116"/>
      <c r="G37" s="116"/>
      <c r="H37" s="116"/>
      <c r="I37" s="116"/>
      <c r="J37" s="116"/>
      <c r="K37" s="116"/>
      <c r="L37" s="109"/>
    </row>
  </sheetData>
  <mergeCells count="13">
    <mergeCell ref="A2:L2"/>
    <mergeCell ref="A3:L3"/>
    <mergeCell ref="C4:E4"/>
    <mergeCell ref="F4:K4"/>
    <mergeCell ref="D5:E5"/>
    <mergeCell ref="I5:K5"/>
    <mergeCell ref="A4:A6"/>
    <mergeCell ref="B4:B6"/>
    <mergeCell ref="C5:C6"/>
    <mergeCell ref="F5:F6"/>
    <mergeCell ref="G5:G6"/>
    <mergeCell ref="H5:H6"/>
    <mergeCell ref="L4:L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25"/>
  <sheetViews>
    <sheetView showGridLines="0" zoomScaleSheetLayoutView="60" topLeftCell="A2" workbookViewId="0">
      <selection activeCell="B4" sqref="B4:B5"/>
    </sheetView>
  </sheetViews>
  <sheetFormatPr defaultColWidth="9" defaultRowHeight="13.5"/>
  <cols>
    <col min="1" max="1" width="4.625" style="8" customWidth="1"/>
    <col min="2" max="4" width="8.625" style="9" customWidth="1"/>
    <col min="5" max="5" width="5.125" style="9" customWidth="1"/>
    <col min="6" max="6" width="11.625" style="8" customWidth="1"/>
    <col min="7" max="7" width="27.375" style="9" customWidth="1"/>
    <col min="8" max="8" width="7.375" style="8" customWidth="1"/>
    <col min="9" max="9" width="7.375" style="9" customWidth="1"/>
    <col min="10" max="11" width="12.25" style="8" customWidth="1"/>
    <col min="12" max="12" width="9.75" style="9" customWidth="1"/>
    <col min="13" max="13" width="39.625" style="9" customWidth="1"/>
    <col min="14" max="15" width="7.75" style="8" customWidth="1"/>
    <col min="16" max="16" width="7.75" style="10" customWidth="1"/>
    <col min="17" max="21" width="6.625" style="10" customWidth="1"/>
    <col min="22" max="22" width="8" style="10" customWidth="1"/>
    <col min="23" max="23" width="10.1416666666667" style="9" customWidth="1"/>
    <col min="24" max="24" width="21" style="9" customWidth="1"/>
    <col min="25" max="16384" width="9" style="8"/>
  </cols>
  <sheetData>
    <row r="1" s="1" customFormat="1" ht="27" customHeight="1" spans="1:24">
      <c r="A1" s="1" t="s">
        <v>49</v>
      </c>
      <c r="B1" s="11"/>
      <c r="C1" s="11"/>
      <c r="D1" s="11"/>
      <c r="E1" s="11"/>
      <c r="F1" s="1"/>
      <c r="G1" s="11"/>
      <c r="I1" s="11"/>
      <c r="L1" s="11"/>
      <c r="M1" s="11"/>
      <c r="P1" s="12"/>
      <c r="Q1" s="12"/>
      <c r="R1" s="12"/>
      <c r="S1" s="12"/>
      <c r="T1" s="12"/>
      <c r="U1" s="12"/>
      <c r="V1" s="12"/>
      <c r="W1" s="11"/>
      <c r="X1" s="11"/>
    </row>
    <row r="2" ht="85" customHeight="1" spans="1:24">
      <c r="A2" s="13" t="s">
        <v>50</v>
      </c>
      <c r="B2" s="13"/>
      <c r="C2" s="13"/>
      <c r="D2" s="13"/>
      <c r="E2" s="13"/>
      <c r="F2" s="13"/>
      <c r="G2" s="13"/>
      <c r="H2" s="13"/>
      <c r="I2" s="13"/>
      <c r="J2" s="13"/>
      <c r="K2" s="13"/>
      <c r="L2" s="13"/>
      <c r="M2" s="13"/>
      <c r="N2" s="13"/>
      <c r="O2" s="13"/>
      <c r="P2" s="13"/>
      <c r="Q2" s="13"/>
      <c r="R2" s="13"/>
      <c r="S2" s="13"/>
      <c r="T2" s="13"/>
      <c r="U2" s="13"/>
      <c r="V2" s="13"/>
      <c r="W2" s="13"/>
      <c r="X2" s="13"/>
    </row>
    <row r="3" s="2" customFormat="1" ht="24" customHeight="1" spans="1:24">
      <c r="A3" s="14" t="s">
        <v>3</v>
      </c>
      <c r="B3" s="15" t="s">
        <v>51</v>
      </c>
      <c r="C3" s="16"/>
      <c r="D3" s="17"/>
      <c r="E3" s="14" t="s">
        <v>52</v>
      </c>
      <c r="F3" s="14" t="s">
        <v>53</v>
      </c>
      <c r="G3" s="14" t="s">
        <v>54</v>
      </c>
      <c r="H3" s="14" t="s">
        <v>55</v>
      </c>
      <c r="I3" s="14" t="s">
        <v>56</v>
      </c>
      <c r="J3" s="15" t="s">
        <v>57</v>
      </c>
      <c r="K3" s="17"/>
      <c r="L3" s="14" t="s">
        <v>58</v>
      </c>
      <c r="M3" s="14" t="s">
        <v>59</v>
      </c>
      <c r="N3" s="15" t="s">
        <v>5</v>
      </c>
      <c r="O3" s="16"/>
      <c r="P3" s="17"/>
      <c r="Q3" s="15" t="s">
        <v>6</v>
      </c>
      <c r="R3" s="16"/>
      <c r="S3" s="16"/>
      <c r="T3" s="16"/>
      <c r="U3" s="16"/>
      <c r="V3" s="17"/>
      <c r="W3" s="14" t="s">
        <v>60</v>
      </c>
      <c r="X3" s="14" t="s">
        <v>61</v>
      </c>
    </row>
    <row r="4" s="2" customFormat="1" ht="19" customHeight="1" spans="1:24">
      <c r="A4" s="18"/>
      <c r="B4" s="14" t="s">
        <v>4</v>
      </c>
      <c r="C4" s="14" t="s">
        <v>62</v>
      </c>
      <c r="D4" s="14" t="s">
        <v>63</v>
      </c>
      <c r="E4" s="18"/>
      <c r="F4" s="18"/>
      <c r="G4" s="18"/>
      <c r="H4" s="18"/>
      <c r="I4" s="18"/>
      <c r="J4" s="14" t="s">
        <v>64</v>
      </c>
      <c r="K4" s="14" t="s">
        <v>65</v>
      </c>
      <c r="L4" s="18"/>
      <c r="M4" s="18"/>
      <c r="N4" s="14" t="s">
        <v>66</v>
      </c>
      <c r="O4" s="15" t="s">
        <v>9</v>
      </c>
      <c r="P4" s="17"/>
      <c r="Q4" s="14" t="s">
        <v>67</v>
      </c>
      <c r="R4" s="14" t="s">
        <v>68</v>
      </c>
      <c r="S4" s="14" t="s">
        <v>69</v>
      </c>
      <c r="T4" s="15" t="s">
        <v>9</v>
      </c>
      <c r="U4" s="16"/>
      <c r="V4" s="17"/>
      <c r="W4" s="18"/>
      <c r="X4" s="18"/>
    </row>
    <row r="5" s="2" customFormat="1" ht="102" customHeight="1" spans="1:24">
      <c r="A5" s="19"/>
      <c r="B5" s="19"/>
      <c r="C5" s="19"/>
      <c r="D5" s="19"/>
      <c r="E5" s="19"/>
      <c r="F5" s="19"/>
      <c r="G5" s="19"/>
      <c r="H5" s="19"/>
      <c r="I5" s="19"/>
      <c r="J5" s="19"/>
      <c r="K5" s="19"/>
      <c r="L5" s="19"/>
      <c r="M5" s="19"/>
      <c r="N5" s="19"/>
      <c r="O5" s="20" t="s">
        <v>70</v>
      </c>
      <c r="P5" s="20" t="s">
        <v>71</v>
      </c>
      <c r="Q5" s="19"/>
      <c r="R5" s="19"/>
      <c r="S5" s="19"/>
      <c r="T5" s="20" t="s">
        <v>72</v>
      </c>
      <c r="U5" s="20" t="s">
        <v>73</v>
      </c>
      <c r="V5" s="20" t="s">
        <v>74</v>
      </c>
      <c r="W5" s="19"/>
      <c r="X5" s="19"/>
    </row>
    <row r="6" s="2" customFormat="1" ht="76" customHeight="1" spans="1:24">
      <c r="A6" s="21" t="s">
        <v>75</v>
      </c>
      <c r="B6" s="22"/>
      <c r="C6" s="22"/>
      <c r="D6" s="22"/>
      <c r="E6" s="22"/>
      <c r="F6" s="22"/>
      <c r="G6" s="22"/>
      <c r="H6" s="22"/>
      <c r="I6" s="22"/>
      <c r="J6" s="22"/>
      <c r="K6" s="22"/>
      <c r="L6" s="22"/>
      <c r="M6" s="23"/>
      <c r="N6" s="19">
        <f>SUM(N7:N725)</f>
        <v>13911.644</v>
      </c>
      <c r="O6" s="20">
        <f>SUM(O7:O725)</f>
        <v>13852.455</v>
      </c>
      <c r="P6" s="20">
        <f>SUM(P7:P725)</f>
        <v>59.189</v>
      </c>
      <c r="Q6" s="19"/>
      <c r="R6" s="19"/>
      <c r="S6" s="19"/>
      <c r="T6" s="20"/>
      <c r="U6" s="20"/>
      <c r="V6" s="20"/>
      <c r="W6" s="19"/>
      <c r="X6" s="19"/>
    </row>
    <row r="7" s="3" customFormat="1" ht="66" customHeight="1" spans="1:24">
      <c r="A7" s="24">
        <v>1</v>
      </c>
      <c r="B7" s="25" t="s">
        <v>76</v>
      </c>
      <c r="C7" s="26" t="s">
        <v>77</v>
      </c>
      <c r="D7" s="25" t="s">
        <v>78</v>
      </c>
      <c r="E7" s="25" t="s">
        <v>79</v>
      </c>
      <c r="F7" s="27" t="s">
        <v>80</v>
      </c>
      <c r="G7" s="25" t="s">
        <v>81</v>
      </c>
      <c r="H7" s="27" t="s">
        <v>82</v>
      </c>
      <c r="I7" s="25" t="s">
        <v>83</v>
      </c>
      <c r="J7" s="28">
        <v>45992</v>
      </c>
      <c r="K7" s="28">
        <v>45992</v>
      </c>
      <c r="L7" s="25" t="s">
        <v>84</v>
      </c>
      <c r="M7" s="25" t="s">
        <v>85</v>
      </c>
      <c r="N7" s="29">
        <f>O7+P7</f>
        <v>20</v>
      </c>
      <c r="O7" s="27">
        <v>20</v>
      </c>
      <c r="P7" s="27">
        <v>0</v>
      </c>
      <c r="Q7" s="27">
        <v>1</v>
      </c>
      <c r="R7" s="27">
        <v>69</v>
      </c>
      <c r="S7" s="27">
        <v>158</v>
      </c>
      <c r="T7" s="27">
        <v>0</v>
      </c>
      <c r="U7" s="27">
        <v>69</v>
      </c>
      <c r="V7" s="27">
        <v>158</v>
      </c>
      <c r="W7" s="25" t="s">
        <v>86</v>
      </c>
      <c r="X7" s="25" t="s">
        <v>87</v>
      </c>
    </row>
    <row r="8" s="3" customFormat="1" ht="66" customHeight="1" spans="1:24">
      <c r="A8" s="24">
        <v>2</v>
      </c>
      <c r="B8" s="25" t="s">
        <v>76</v>
      </c>
      <c r="C8" s="25" t="s">
        <v>88</v>
      </c>
      <c r="D8" s="25" t="s">
        <v>89</v>
      </c>
      <c r="E8" s="25" t="s">
        <v>79</v>
      </c>
      <c r="F8" s="27" t="s">
        <v>80</v>
      </c>
      <c r="G8" s="25" t="s">
        <v>90</v>
      </c>
      <c r="H8" s="27" t="s">
        <v>82</v>
      </c>
      <c r="I8" s="25" t="s">
        <v>91</v>
      </c>
      <c r="J8" s="28">
        <v>45931</v>
      </c>
      <c r="K8" s="28">
        <v>45962</v>
      </c>
      <c r="L8" s="25" t="s">
        <v>92</v>
      </c>
      <c r="M8" s="25" t="s">
        <v>93</v>
      </c>
      <c r="N8" s="29">
        <f t="shared" ref="N8:N71" si="0">O8+P8</f>
        <v>10.2</v>
      </c>
      <c r="O8" s="27">
        <v>10.2</v>
      </c>
      <c r="P8" s="27">
        <v>0</v>
      </c>
      <c r="Q8" s="27">
        <v>1</v>
      </c>
      <c r="R8" s="27">
        <v>69</v>
      </c>
      <c r="S8" s="27">
        <v>157</v>
      </c>
      <c r="T8" s="27">
        <v>0</v>
      </c>
      <c r="U8" s="27">
        <v>69</v>
      </c>
      <c r="V8" s="27">
        <v>157</v>
      </c>
      <c r="W8" s="25" t="s">
        <v>94</v>
      </c>
      <c r="X8" s="25" t="s">
        <v>95</v>
      </c>
    </row>
    <row r="9" s="3" customFormat="1" ht="45" customHeight="1" spans="1:24">
      <c r="A9" s="24">
        <v>3</v>
      </c>
      <c r="B9" s="30" t="s">
        <v>96</v>
      </c>
      <c r="C9" s="26" t="s">
        <v>97</v>
      </c>
      <c r="D9" s="25" t="s">
        <v>98</v>
      </c>
      <c r="E9" s="25" t="s">
        <v>79</v>
      </c>
      <c r="F9" s="27" t="s">
        <v>79</v>
      </c>
      <c r="G9" s="25" t="s">
        <v>99</v>
      </c>
      <c r="H9" s="27" t="s">
        <v>82</v>
      </c>
      <c r="I9" s="25" t="s">
        <v>79</v>
      </c>
      <c r="J9" s="28">
        <v>45901</v>
      </c>
      <c r="K9" s="28">
        <v>45992</v>
      </c>
      <c r="L9" s="25" t="s">
        <v>100</v>
      </c>
      <c r="M9" s="25" t="s">
        <v>101</v>
      </c>
      <c r="N9" s="29">
        <f t="shared" si="0"/>
        <v>100</v>
      </c>
      <c r="O9" s="27">
        <v>100</v>
      </c>
      <c r="P9" s="31">
        <v>0</v>
      </c>
      <c r="Q9" s="27"/>
      <c r="R9" s="27"/>
      <c r="S9" s="27"/>
      <c r="T9" s="27"/>
      <c r="U9" s="27"/>
      <c r="V9" s="27"/>
      <c r="W9" s="25" t="s">
        <v>86</v>
      </c>
      <c r="X9" s="25" t="s">
        <v>102</v>
      </c>
    </row>
    <row r="10" s="3" customFormat="1" ht="45" customHeight="1" spans="1:24">
      <c r="A10" s="24">
        <v>4</v>
      </c>
      <c r="B10" s="30" t="s">
        <v>96</v>
      </c>
      <c r="C10" s="25" t="s">
        <v>103</v>
      </c>
      <c r="D10" s="25" t="s">
        <v>104</v>
      </c>
      <c r="E10" s="25" t="s">
        <v>79</v>
      </c>
      <c r="F10" s="27" t="s">
        <v>79</v>
      </c>
      <c r="G10" s="25" t="s">
        <v>105</v>
      </c>
      <c r="H10" s="27" t="s">
        <v>82</v>
      </c>
      <c r="I10" s="25" t="s">
        <v>106</v>
      </c>
      <c r="J10" s="28">
        <v>45778</v>
      </c>
      <c r="K10" s="28">
        <v>45809</v>
      </c>
      <c r="L10" s="25" t="s">
        <v>100</v>
      </c>
      <c r="M10" s="25" t="s">
        <v>107</v>
      </c>
      <c r="N10" s="29">
        <f t="shared" si="0"/>
        <v>20</v>
      </c>
      <c r="O10" s="27">
        <v>20</v>
      </c>
      <c r="P10" s="31">
        <v>0</v>
      </c>
      <c r="Q10" s="27"/>
      <c r="R10" s="27">
        <v>26</v>
      </c>
      <c r="S10" s="27">
        <v>26</v>
      </c>
      <c r="T10" s="27"/>
      <c r="U10" s="27">
        <v>26</v>
      </c>
      <c r="V10" s="27">
        <v>26</v>
      </c>
      <c r="W10" s="25" t="s">
        <v>108</v>
      </c>
      <c r="X10" s="25" t="s">
        <v>109</v>
      </c>
    </row>
    <row r="11" s="3" customFormat="1" ht="45" customHeight="1" spans="1:24">
      <c r="A11" s="24">
        <v>5</v>
      </c>
      <c r="B11" s="25" t="s">
        <v>76</v>
      </c>
      <c r="C11" s="25" t="s">
        <v>88</v>
      </c>
      <c r="D11" s="25" t="s">
        <v>89</v>
      </c>
      <c r="E11" s="25" t="s">
        <v>79</v>
      </c>
      <c r="F11" s="27" t="s">
        <v>79</v>
      </c>
      <c r="G11" s="25" t="s">
        <v>110</v>
      </c>
      <c r="H11" s="27" t="s">
        <v>82</v>
      </c>
      <c r="I11" s="25" t="s">
        <v>79</v>
      </c>
      <c r="J11" s="28">
        <v>45931</v>
      </c>
      <c r="K11" s="28">
        <v>45992</v>
      </c>
      <c r="L11" s="25" t="s">
        <v>100</v>
      </c>
      <c r="M11" s="25" t="s">
        <v>111</v>
      </c>
      <c r="N11" s="29">
        <f t="shared" si="0"/>
        <v>7</v>
      </c>
      <c r="O11" s="27">
        <v>7</v>
      </c>
      <c r="P11" s="31">
        <v>0</v>
      </c>
      <c r="Q11" s="27">
        <v>8</v>
      </c>
      <c r="R11" s="27">
        <v>12681</v>
      </c>
      <c r="S11" s="27">
        <v>38174</v>
      </c>
      <c r="T11" s="27">
        <v>2</v>
      </c>
      <c r="U11" s="27">
        <v>1093</v>
      </c>
      <c r="V11" s="27">
        <v>3093</v>
      </c>
      <c r="W11" s="25" t="s">
        <v>108</v>
      </c>
      <c r="X11" s="25" t="s">
        <v>112</v>
      </c>
    </row>
    <row r="12" s="3" customFormat="1" ht="65" customHeight="1" spans="1:24">
      <c r="A12" s="24">
        <v>6</v>
      </c>
      <c r="B12" s="30" t="s">
        <v>96</v>
      </c>
      <c r="C12" s="24" t="s">
        <v>113</v>
      </c>
      <c r="D12" s="24" t="s">
        <v>114</v>
      </c>
      <c r="E12" s="26" t="s">
        <v>79</v>
      </c>
      <c r="F12" s="24" t="s">
        <v>115</v>
      </c>
      <c r="G12" s="30" t="s">
        <v>116</v>
      </c>
      <c r="H12" s="24" t="s">
        <v>82</v>
      </c>
      <c r="I12" s="25" t="s">
        <v>115</v>
      </c>
      <c r="J12" s="32">
        <v>45839</v>
      </c>
      <c r="K12" s="32">
        <v>45992</v>
      </c>
      <c r="L12" s="25" t="s">
        <v>117</v>
      </c>
      <c r="M12" s="25" t="s">
        <v>118</v>
      </c>
      <c r="N12" s="29">
        <f t="shared" si="0"/>
        <v>20</v>
      </c>
      <c r="O12" s="24">
        <v>20</v>
      </c>
      <c r="P12" s="24">
        <v>0</v>
      </c>
      <c r="Q12" s="24">
        <v>1</v>
      </c>
      <c r="R12" s="24">
        <v>90</v>
      </c>
      <c r="S12" s="24">
        <v>327</v>
      </c>
      <c r="T12" s="24">
        <v>1</v>
      </c>
      <c r="U12" s="24">
        <v>15</v>
      </c>
      <c r="V12" s="24">
        <v>35</v>
      </c>
      <c r="W12" s="26" t="s">
        <v>94</v>
      </c>
      <c r="X12" s="26" t="s">
        <v>109</v>
      </c>
    </row>
    <row r="13" s="3" customFormat="1" ht="72" customHeight="1" spans="1:24">
      <c r="A13" s="24">
        <v>7</v>
      </c>
      <c r="B13" s="30" t="s">
        <v>96</v>
      </c>
      <c r="C13" s="24" t="s">
        <v>113</v>
      </c>
      <c r="D13" s="24" t="s">
        <v>114</v>
      </c>
      <c r="E13" s="26" t="s">
        <v>79</v>
      </c>
      <c r="F13" s="24" t="s">
        <v>115</v>
      </c>
      <c r="G13" s="27" t="s">
        <v>119</v>
      </c>
      <c r="H13" s="24" t="s">
        <v>82</v>
      </c>
      <c r="I13" s="30" t="s">
        <v>120</v>
      </c>
      <c r="J13" s="33">
        <v>45689</v>
      </c>
      <c r="K13" s="33">
        <v>45931</v>
      </c>
      <c r="L13" s="30" t="s">
        <v>121</v>
      </c>
      <c r="M13" s="30" t="s">
        <v>122</v>
      </c>
      <c r="N13" s="29">
        <f t="shared" si="0"/>
        <v>50</v>
      </c>
      <c r="O13" s="24">
        <v>50</v>
      </c>
      <c r="P13" s="24">
        <v>0</v>
      </c>
      <c r="Q13" s="24">
        <v>1</v>
      </c>
      <c r="R13" s="24">
        <v>52</v>
      </c>
      <c r="S13" s="24">
        <v>170</v>
      </c>
      <c r="T13" s="24">
        <v>1</v>
      </c>
      <c r="U13" s="24">
        <v>9</v>
      </c>
      <c r="V13" s="24">
        <v>24</v>
      </c>
      <c r="W13" s="25" t="s">
        <v>94</v>
      </c>
      <c r="X13" s="25" t="s">
        <v>123</v>
      </c>
    </row>
    <row r="14" s="3" customFormat="1" ht="116" customHeight="1" spans="1:24">
      <c r="A14" s="24">
        <v>8</v>
      </c>
      <c r="B14" s="30" t="s">
        <v>96</v>
      </c>
      <c r="C14" s="24" t="s">
        <v>113</v>
      </c>
      <c r="D14" s="24" t="s">
        <v>114</v>
      </c>
      <c r="E14" s="26" t="s">
        <v>79</v>
      </c>
      <c r="F14" s="24" t="s">
        <v>115</v>
      </c>
      <c r="G14" s="30" t="s">
        <v>124</v>
      </c>
      <c r="H14" s="24" t="s">
        <v>82</v>
      </c>
      <c r="I14" s="25" t="s">
        <v>125</v>
      </c>
      <c r="J14" s="32">
        <v>45717</v>
      </c>
      <c r="K14" s="32">
        <v>45748</v>
      </c>
      <c r="L14" s="25" t="s">
        <v>115</v>
      </c>
      <c r="M14" s="25" t="s">
        <v>126</v>
      </c>
      <c r="N14" s="29">
        <f t="shared" si="0"/>
        <v>4.5</v>
      </c>
      <c r="O14" s="30">
        <v>4.5</v>
      </c>
      <c r="P14" s="30">
        <v>0</v>
      </c>
      <c r="Q14" s="30">
        <v>1</v>
      </c>
      <c r="R14" s="30">
        <v>163</v>
      </c>
      <c r="S14" s="30">
        <v>596</v>
      </c>
      <c r="T14" s="30">
        <v>1</v>
      </c>
      <c r="U14" s="30">
        <v>14</v>
      </c>
      <c r="V14" s="30">
        <v>34</v>
      </c>
      <c r="W14" s="26" t="s">
        <v>94</v>
      </c>
      <c r="X14" s="26" t="s">
        <v>109</v>
      </c>
    </row>
    <row r="15" s="3" customFormat="1" ht="45" customHeight="1" spans="1:24">
      <c r="A15" s="24">
        <v>9</v>
      </c>
      <c r="B15" s="26" t="s">
        <v>76</v>
      </c>
      <c r="C15" s="26" t="s">
        <v>77</v>
      </c>
      <c r="D15" s="26" t="s">
        <v>127</v>
      </c>
      <c r="E15" s="26" t="s">
        <v>79</v>
      </c>
      <c r="F15" s="27" t="s">
        <v>115</v>
      </c>
      <c r="G15" s="30" t="s">
        <v>128</v>
      </c>
      <c r="H15" s="27" t="s">
        <v>129</v>
      </c>
      <c r="I15" s="25" t="s">
        <v>130</v>
      </c>
      <c r="J15" s="32">
        <v>45658</v>
      </c>
      <c r="K15" s="32">
        <v>45689</v>
      </c>
      <c r="L15" s="25" t="s">
        <v>115</v>
      </c>
      <c r="M15" s="25" t="s">
        <v>131</v>
      </c>
      <c r="N15" s="29">
        <f t="shared" si="0"/>
        <v>5</v>
      </c>
      <c r="O15" s="30">
        <v>5</v>
      </c>
      <c r="P15" s="30">
        <v>0</v>
      </c>
      <c r="Q15" s="30">
        <v>1</v>
      </c>
      <c r="R15" s="30">
        <v>101</v>
      </c>
      <c r="S15" s="30">
        <v>372</v>
      </c>
      <c r="T15" s="30">
        <v>1</v>
      </c>
      <c r="U15" s="30">
        <v>15</v>
      </c>
      <c r="V15" s="30">
        <v>45</v>
      </c>
      <c r="W15" s="26" t="s">
        <v>94</v>
      </c>
      <c r="X15" s="26" t="s">
        <v>132</v>
      </c>
    </row>
    <row r="16" s="3" customFormat="1" ht="45" customHeight="1" spans="1:24">
      <c r="A16" s="24">
        <v>10</v>
      </c>
      <c r="B16" s="30" t="s">
        <v>96</v>
      </c>
      <c r="C16" s="26" t="s">
        <v>97</v>
      </c>
      <c r="D16" s="25" t="s">
        <v>98</v>
      </c>
      <c r="E16" s="26" t="s">
        <v>79</v>
      </c>
      <c r="F16" s="24" t="s">
        <v>115</v>
      </c>
      <c r="G16" s="30" t="s">
        <v>133</v>
      </c>
      <c r="H16" s="27" t="s">
        <v>129</v>
      </c>
      <c r="I16" s="25" t="s">
        <v>134</v>
      </c>
      <c r="J16" s="32">
        <v>45870</v>
      </c>
      <c r="K16" s="32">
        <v>45901</v>
      </c>
      <c r="L16" s="25" t="s">
        <v>115</v>
      </c>
      <c r="M16" s="30" t="s">
        <v>133</v>
      </c>
      <c r="N16" s="29">
        <f t="shared" si="0"/>
        <v>4</v>
      </c>
      <c r="O16" s="26">
        <v>4</v>
      </c>
      <c r="P16" s="27">
        <v>0</v>
      </c>
      <c r="Q16" s="27">
        <v>1</v>
      </c>
      <c r="R16" s="26">
        <v>105</v>
      </c>
      <c r="S16" s="27">
        <v>294</v>
      </c>
      <c r="T16" s="27">
        <v>1</v>
      </c>
      <c r="U16" s="27">
        <v>20</v>
      </c>
      <c r="V16" s="27">
        <v>63</v>
      </c>
      <c r="W16" s="26" t="s">
        <v>94</v>
      </c>
      <c r="X16" s="26" t="s">
        <v>135</v>
      </c>
    </row>
    <row r="17" s="3" customFormat="1" ht="45" customHeight="1" spans="1:24">
      <c r="A17" s="24">
        <v>11</v>
      </c>
      <c r="B17" s="26" t="s">
        <v>76</v>
      </c>
      <c r="C17" s="26" t="s">
        <v>77</v>
      </c>
      <c r="D17" s="26" t="s">
        <v>127</v>
      </c>
      <c r="E17" s="26" t="s">
        <v>79</v>
      </c>
      <c r="F17" s="26" t="s">
        <v>115</v>
      </c>
      <c r="G17" s="26" t="s">
        <v>136</v>
      </c>
      <c r="H17" s="26" t="s">
        <v>82</v>
      </c>
      <c r="I17" s="26" t="s">
        <v>137</v>
      </c>
      <c r="J17" s="34" t="s">
        <v>138</v>
      </c>
      <c r="K17" s="34" t="s">
        <v>138</v>
      </c>
      <c r="L17" s="26" t="s">
        <v>139</v>
      </c>
      <c r="M17" s="26" t="s">
        <v>140</v>
      </c>
      <c r="N17" s="29">
        <f t="shared" si="0"/>
        <v>25</v>
      </c>
      <c r="O17" s="26">
        <v>25</v>
      </c>
      <c r="P17" s="26">
        <v>0</v>
      </c>
      <c r="Q17" s="26">
        <v>1</v>
      </c>
      <c r="R17" s="26">
        <v>58</v>
      </c>
      <c r="S17" s="26">
        <v>146</v>
      </c>
      <c r="T17" s="26">
        <v>0</v>
      </c>
      <c r="U17" s="26">
        <v>6</v>
      </c>
      <c r="V17" s="26">
        <v>13</v>
      </c>
      <c r="W17" s="26" t="s">
        <v>141</v>
      </c>
      <c r="X17" s="26" t="s">
        <v>142</v>
      </c>
    </row>
    <row r="18" s="3" customFormat="1" ht="69" customHeight="1" spans="1:24">
      <c r="A18" s="24">
        <v>12</v>
      </c>
      <c r="B18" s="26" t="s">
        <v>76</v>
      </c>
      <c r="C18" s="26" t="s">
        <v>77</v>
      </c>
      <c r="D18" s="26" t="s">
        <v>127</v>
      </c>
      <c r="E18" s="26" t="s">
        <v>79</v>
      </c>
      <c r="F18" s="26" t="s">
        <v>115</v>
      </c>
      <c r="G18" s="26" t="s">
        <v>143</v>
      </c>
      <c r="H18" s="26" t="s">
        <v>82</v>
      </c>
      <c r="I18" s="26" t="s">
        <v>144</v>
      </c>
      <c r="J18" s="34" t="s">
        <v>138</v>
      </c>
      <c r="K18" s="34" t="s">
        <v>138</v>
      </c>
      <c r="L18" s="26" t="s">
        <v>139</v>
      </c>
      <c r="M18" s="26" t="s">
        <v>145</v>
      </c>
      <c r="N18" s="29">
        <f t="shared" si="0"/>
        <v>20</v>
      </c>
      <c r="O18" s="26">
        <v>20</v>
      </c>
      <c r="P18" s="26">
        <v>0</v>
      </c>
      <c r="Q18" s="26">
        <v>1</v>
      </c>
      <c r="R18" s="26">
        <v>65</v>
      </c>
      <c r="S18" s="26">
        <v>187</v>
      </c>
      <c r="T18" s="26">
        <v>0</v>
      </c>
      <c r="U18" s="26">
        <v>8</v>
      </c>
      <c r="V18" s="26">
        <v>16</v>
      </c>
      <c r="W18" s="26" t="s">
        <v>141</v>
      </c>
      <c r="X18" s="26" t="s">
        <v>142</v>
      </c>
    </row>
    <row r="19" s="3" customFormat="1" ht="45" customHeight="1" spans="1:24">
      <c r="A19" s="24">
        <v>13</v>
      </c>
      <c r="B19" s="26" t="s">
        <v>76</v>
      </c>
      <c r="C19" s="26" t="s">
        <v>77</v>
      </c>
      <c r="D19" s="26" t="s">
        <v>127</v>
      </c>
      <c r="E19" s="26" t="s">
        <v>79</v>
      </c>
      <c r="F19" s="26" t="s">
        <v>115</v>
      </c>
      <c r="G19" s="26" t="s">
        <v>146</v>
      </c>
      <c r="H19" s="26" t="s">
        <v>82</v>
      </c>
      <c r="I19" s="26" t="s">
        <v>147</v>
      </c>
      <c r="J19" s="34" t="s">
        <v>138</v>
      </c>
      <c r="K19" s="34" t="s">
        <v>138</v>
      </c>
      <c r="L19" s="26" t="s">
        <v>139</v>
      </c>
      <c r="M19" s="26" t="s">
        <v>148</v>
      </c>
      <c r="N19" s="29">
        <f t="shared" si="0"/>
        <v>21</v>
      </c>
      <c r="O19" s="26">
        <v>21</v>
      </c>
      <c r="P19" s="26">
        <v>0</v>
      </c>
      <c r="Q19" s="26">
        <v>1</v>
      </c>
      <c r="R19" s="26">
        <v>35</v>
      </c>
      <c r="S19" s="26">
        <v>92</v>
      </c>
      <c r="T19" s="26">
        <v>0</v>
      </c>
      <c r="U19" s="26">
        <v>6</v>
      </c>
      <c r="V19" s="26">
        <v>17</v>
      </c>
      <c r="W19" s="26" t="s">
        <v>141</v>
      </c>
      <c r="X19" s="26" t="s">
        <v>142</v>
      </c>
    </row>
    <row r="20" s="3" customFormat="1" ht="45" customHeight="1" spans="1:24">
      <c r="A20" s="24">
        <v>14</v>
      </c>
      <c r="B20" s="30" t="s">
        <v>96</v>
      </c>
      <c r="C20" s="26" t="s">
        <v>113</v>
      </c>
      <c r="D20" s="26" t="s">
        <v>114</v>
      </c>
      <c r="E20" s="26" t="s">
        <v>79</v>
      </c>
      <c r="F20" s="26" t="s">
        <v>115</v>
      </c>
      <c r="G20" s="26" t="s">
        <v>149</v>
      </c>
      <c r="H20" s="26" t="s">
        <v>82</v>
      </c>
      <c r="I20" s="26" t="s">
        <v>147</v>
      </c>
      <c r="J20" s="34" t="s">
        <v>138</v>
      </c>
      <c r="K20" s="34" t="s">
        <v>138</v>
      </c>
      <c r="L20" s="26" t="s">
        <v>139</v>
      </c>
      <c r="M20" s="26" t="s">
        <v>150</v>
      </c>
      <c r="N20" s="29">
        <f t="shared" si="0"/>
        <v>20</v>
      </c>
      <c r="O20" s="26">
        <v>20</v>
      </c>
      <c r="P20" s="26">
        <v>0</v>
      </c>
      <c r="Q20" s="26">
        <v>1</v>
      </c>
      <c r="R20" s="26">
        <v>45</v>
      </c>
      <c r="S20" s="26">
        <v>120</v>
      </c>
      <c r="T20" s="26">
        <v>0</v>
      </c>
      <c r="U20" s="26">
        <v>7</v>
      </c>
      <c r="V20" s="26">
        <v>21</v>
      </c>
      <c r="W20" s="26" t="s">
        <v>141</v>
      </c>
      <c r="X20" s="26" t="s">
        <v>151</v>
      </c>
    </row>
    <row r="21" s="3" customFormat="1" ht="45" customHeight="1" spans="1:24">
      <c r="A21" s="24">
        <v>15</v>
      </c>
      <c r="B21" s="30" t="s">
        <v>96</v>
      </c>
      <c r="C21" s="26" t="s">
        <v>97</v>
      </c>
      <c r="D21" s="25" t="s">
        <v>98</v>
      </c>
      <c r="E21" s="25" t="s">
        <v>79</v>
      </c>
      <c r="F21" s="27" t="s">
        <v>152</v>
      </c>
      <c r="G21" s="25" t="s">
        <v>153</v>
      </c>
      <c r="H21" s="27" t="s">
        <v>82</v>
      </c>
      <c r="I21" s="25" t="s">
        <v>154</v>
      </c>
      <c r="J21" s="28">
        <v>45870</v>
      </c>
      <c r="K21" s="28">
        <v>45992</v>
      </c>
      <c r="L21" s="25" t="s">
        <v>155</v>
      </c>
      <c r="M21" s="25" t="s">
        <v>156</v>
      </c>
      <c r="N21" s="29">
        <f t="shared" si="0"/>
        <v>4</v>
      </c>
      <c r="O21" s="27">
        <v>4</v>
      </c>
      <c r="P21" s="27">
        <v>0</v>
      </c>
      <c r="Q21" s="27">
        <v>1</v>
      </c>
      <c r="R21" s="27">
        <v>151</v>
      </c>
      <c r="S21" s="27">
        <v>564</v>
      </c>
      <c r="T21" s="27">
        <v>0</v>
      </c>
      <c r="U21" s="27">
        <v>21</v>
      </c>
      <c r="V21" s="27">
        <v>67</v>
      </c>
      <c r="W21" s="25" t="s">
        <v>94</v>
      </c>
      <c r="X21" s="25" t="s">
        <v>135</v>
      </c>
    </row>
    <row r="22" s="3" customFormat="1" ht="45" customHeight="1" spans="1:24">
      <c r="A22" s="24">
        <v>16</v>
      </c>
      <c r="B22" s="26" t="s">
        <v>76</v>
      </c>
      <c r="C22" s="26" t="s">
        <v>77</v>
      </c>
      <c r="D22" s="26" t="s">
        <v>127</v>
      </c>
      <c r="E22" s="26" t="s">
        <v>79</v>
      </c>
      <c r="F22" s="26" t="s">
        <v>152</v>
      </c>
      <c r="G22" s="26" t="s">
        <v>157</v>
      </c>
      <c r="H22" s="26" t="s">
        <v>82</v>
      </c>
      <c r="I22" s="26" t="s">
        <v>158</v>
      </c>
      <c r="J22" s="26">
        <v>2025.8</v>
      </c>
      <c r="K22" s="26">
        <v>2025.9</v>
      </c>
      <c r="L22" s="26" t="s">
        <v>152</v>
      </c>
      <c r="M22" s="26" t="s">
        <v>159</v>
      </c>
      <c r="N22" s="29">
        <f t="shared" si="0"/>
        <v>2.5</v>
      </c>
      <c r="O22" s="26">
        <v>2.5</v>
      </c>
      <c r="P22" s="26">
        <v>0</v>
      </c>
      <c r="Q22" s="26">
        <v>1</v>
      </c>
      <c r="R22" s="26">
        <v>52</v>
      </c>
      <c r="S22" s="26">
        <v>211</v>
      </c>
      <c r="T22" s="26">
        <v>1</v>
      </c>
      <c r="U22" s="26">
        <v>9</v>
      </c>
      <c r="V22" s="26">
        <v>27</v>
      </c>
      <c r="W22" s="26" t="s">
        <v>160</v>
      </c>
      <c r="X22" s="26" t="s">
        <v>102</v>
      </c>
    </row>
    <row r="23" s="3" customFormat="1" ht="45" customHeight="1" spans="1:24">
      <c r="A23" s="24">
        <v>17</v>
      </c>
      <c r="B23" s="26" t="s">
        <v>76</v>
      </c>
      <c r="C23" s="26" t="s">
        <v>77</v>
      </c>
      <c r="D23" s="26" t="s">
        <v>127</v>
      </c>
      <c r="E23" s="26" t="s">
        <v>79</v>
      </c>
      <c r="F23" s="26" t="s">
        <v>152</v>
      </c>
      <c r="G23" s="26" t="s">
        <v>161</v>
      </c>
      <c r="H23" s="26" t="s">
        <v>82</v>
      </c>
      <c r="I23" s="26" t="s">
        <v>162</v>
      </c>
      <c r="J23" s="26">
        <v>2025.3</v>
      </c>
      <c r="K23" s="26">
        <v>2025.9</v>
      </c>
      <c r="L23" s="26" t="s">
        <v>152</v>
      </c>
      <c r="M23" s="26" t="s">
        <v>163</v>
      </c>
      <c r="N23" s="29">
        <f t="shared" si="0"/>
        <v>14</v>
      </c>
      <c r="O23" s="26">
        <v>14</v>
      </c>
      <c r="P23" s="26">
        <v>0</v>
      </c>
      <c r="Q23" s="26">
        <v>1</v>
      </c>
      <c r="R23" s="26">
        <v>171</v>
      </c>
      <c r="S23" s="26">
        <v>617</v>
      </c>
      <c r="T23" s="26">
        <v>1</v>
      </c>
      <c r="U23" s="26">
        <v>32</v>
      </c>
      <c r="V23" s="26">
        <v>109</v>
      </c>
      <c r="W23" s="26" t="s">
        <v>160</v>
      </c>
      <c r="X23" s="26" t="s">
        <v>102</v>
      </c>
    </row>
    <row r="24" s="3" customFormat="1" ht="45" customHeight="1" spans="1:24">
      <c r="A24" s="24">
        <v>18</v>
      </c>
      <c r="B24" s="26" t="s">
        <v>76</v>
      </c>
      <c r="C24" s="26" t="s">
        <v>77</v>
      </c>
      <c r="D24" s="26" t="s">
        <v>127</v>
      </c>
      <c r="E24" s="26" t="s">
        <v>79</v>
      </c>
      <c r="F24" s="26" t="s">
        <v>152</v>
      </c>
      <c r="G24" s="26" t="s">
        <v>164</v>
      </c>
      <c r="H24" s="26" t="s">
        <v>165</v>
      </c>
      <c r="I24" s="26" t="s">
        <v>166</v>
      </c>
      <c r="J24" s="26">
        <v>2025.3</v>
      </c>
      <c r="K24" s="26">
        <v>2025.11</v>
      </c>
      <c r="L24" s="26" t="s">
        <v>152</v>
      </c>
      <c r="M24" s="26" t="s">
        <v>167</v>
      </c>
      <c r="N24" s="29">
        <f t="shared" si="0"/>
        <v>25</v>
      </c>
      <c r="O24" s="26">
        <v>25</v>
      </c>
      <c r="P24" s="26">
        <v>0</v>
      </c>
      <c r="Q24" s="26">
        <v>1</v>
      </c>
      <c r="R24" s="26">
        <v>329</v>
      </c>
      <c r="S24" s="26">
        <v>1257</v>
      </c>
      <c r="T24" s="26">
        <v>1</v>
      </c>
      <c r="U24" s="26">
        <v>37</v>
      </c>
      <c r="V24" s="26">
        <v>92</v>
      </c>
      <c r="W24" s="26" t="s">
        <v>160</v>
      </c>
      <c r="X24" s="26" t="s">
        <v>102</v>
      </c>
    </row>
    <row r="25" s="3" customFormat="1" ht="45" customHeight="1" spans="1:24">
      <c r="A25" s="24">
        <v>19</v>
      </c>
      <c r="B25" s="26" t="s">
        <v>76</v>
      </c>
      <c r="C25" s="26" t="s">
        <v>77</v>
      </c>
      <c r="D25" s="26" t="s">
        <v>127</v>
      </c>
      <c r="E25" s="26" t="s">
        <v>79</v>
      </c>
      <c r="F25" s="26" t="s">
        <v>152</v>
      </c>
      <c r="G25" s="26" t="s">
        <v>168</v>
      </c>
      <c r="H25" s="26" t="s">
        <v>82</v>
      </c>
      <c r="I25" s="26" t="s">
        <v>169</v>
      </c>
      <c r="J25" s="26">
        <v>2025.4</v>
      </c>
      <c r="K25" s="26">
        <v>2025.9</v>
      </c>
      <c r="L25" s="26" t="s">
        <v>152</v>
      </c>
      <c r="M25" s="26" t="s">
        <v>170</v>
      </c>
      <c r="N25" s="29">
        <f t="shared" si="0"/>
        <v>7.2</v>
      </c>
      <c r="O25" s="26">
        <v>7.2</v>
      </c>
      <c r="P25" s="26">
        <v>0</v>
      </c>
      <c r="Q25" s="26">
        <v>1</v>
      </c>
      <c r="R25" s="26">
        <v>26</v>
      </c>
      <c r="S25" s="26">
        <v>96</v>
      </c>
      <c r="T25" s="26">
        <v>1</v>
      </c>
      <c r="U25" s="26">
        <v>5</v>
      </c>
      <c r="V25" s="26">
        <v>16</v>
      </c>
      <c r="W25" s="26" t="s">
        <v>160</v>
      </c>
      <c r="X25" s="26" t="s">
        <v>102</v>
      </c>
    </row>
    <row r="26" s="3" customFormat="1" ht="45" customHeight="1" spans="1:24">
      <c r="A26" s="24">
        <v>20</v>
      </c>
      <c r="B26" s="26" t="s">
        <v>76</v>
      </c>
      <c r="C26" s="26" t="s">
        <v>77</v>
      </c>
      <c r="D26" s="26" t="s">
        <v>127</v>
      </c>
      <c r="E26" s="26" t="s">
        <v>79</v>
      </c>
      <c r="F26" s="26" t="s">
        <v>152</v>
      </c>
      <c r="G26" s="26" t="s">
        <v>171</v>
      </c>
      <c r="H26" s="26" t="s">
        <v>82</v>
      </c>
      <c r="I26" s="26" t="s">
        <v>172</v>
      </c>
      <c r="J26" s="26">
        <v>2025.8</v>
      </c>
      <c r="K26" s="26">
        <v>2025.9</v>
      </c>
      <c r="L26" s="26" t="s">
        <v>152</v>
      </c>
      <c r="M26" s="26" t="s">
        <v>173</v>
      </c>
      <c r="N26" s="29">
        <f t="shared" si="0"/>
        <v>6.7</v>
      </c>
      <c r="O26" s="26">
        <v>6.7</v>
      </c>
      <c r="P26" s="26">
        <v>0</v>
      </c>
      <c r="Q26" s="26">
        <v>1</v>
      </c>
      <c r="R26" s="26">
        <v>63</v>
      </c>
      <c r="S26" s="26">
        <v>236</v>
      </c>
      <c r="T26" s="24">
        <v>0</v>
      </c>
      <c r="U26" s="26">
        <v>6</v>
      </c>
      <c r="V26" s="26">
        <v>12</v>
      </c>
      <c r="W26" s="26" t="s">
        <v>174</v>
      </c>
      <c r="X26" s="26" t="s">
        <v>175</v>
      </c>
    </row>
    <row r="27" s="3" customFormat="1" ht="45" customHeight="1" spans="1:24">
      <c r="A27" s="24">
        <v>21</v>
      </c>
      <c r="B27" s="26" t="s">
        <v>76</v>
      </c>
      <c r="C27" s="26" t="s">
        <v>77</v>
      </c>
      <c r="D27" s="26" t="s">
        <v>127</v>
      </c>
      <c r="E27" s="26" t="s">
        <v>79</v>
      </c>
      <c r="F27" s="26" t="s">
        <v>152</v>
      </c>
      <c r="G27" s="26" t="s">
        <v>176</v>
      </c>
      <c r="H27" s="26" t="s">
        <v>82</v>
      </c>
      <c r="I27" s="26" t="s">
        <v>177</v>
      </c>
      <c r="J27" s="26">
        <v>2025.8</v>
      </c>
      <c r="K27" s="26">
        <v>2025.9</v>
      </c>
      <c r="L27" s="26" t="s">
        <v>152</v>
      </c>
      <c r="M27" s="26" t="s">
        <v>178</v>
      </c>
      <c r="N27" s="29">
        <f t="shared" si="0"/>
        <v>6.7</v>
      </c>
      <c r="O27" s="26">
        <v>6.7</v>
      </c>
      <c r="P27" s="26">
        <v>0</v>
      </c>
      <c r="Q27" s="26">
        <v>1</v>
      </c>
      <c r="R27" s="26">
        <v>63</v>
      </c>
      <c r="S27" s="26">
        <v>236</v>
      </c>
      <c r="T27" s="26">
        <v>1</v>
      </c>
      <c r="U27" s="26">
        <v>6</v>
      </c>
      <c r="V27" s="26">
        <v>12</v>
      </c>
      <c r="W27" s="26" t="s">
        <v>160</v>
      </c>
      <c r="X27" s="26" t="s">
        <v>102</v>
      </c>
    </row>
    <row r="28" s="3" customFormat="1" ht="45" customHeight="1" spans="1:24">
      <c r="A28" s="24">
        <v>22</v>
      </c>
      <c r="B28" s="26" t="s">
        <v>76</v>
      </c>
      <c r="C28" s="26" t="s">
        <v>77</v>
      </c>
      <c r="D28" s="26" t="s">
        <v>127</v>
      </c>
      <c r="E28" s="26" t="s">
        <v>79</v>
      </c>
      <c r="F28" s="26" t="s">
        <v>179</v>
      </c>
      <c r="G28" s="26" t="s">
        <v>180</v>
      </c>
      <c r="H28" s="26" t="s">
        <v>82</v>
      </c>
      <c r="I28" s="26" t="s">
        <v>179</v>
      </c>
      <c r="J28" s="26">
        <v>2025.1</v>
      </c>
      <c r="K28" s="26">
        <v>2025.12</v>
      </c>
      <c r="L28" s="26" t="s">
        <v>179</v>
      </c>
      <c r="M28" s="26" t="s">
        <v>181</v>
      </c>
      <c r="N28" s="29">
        <f t="shared" si="0"/>
        <v>20</v>
      </c>
      <c r="O28" s="26">
        <v>20</v>
      </c>
      <c r="P28" s="26">
        <v>0</v>
      </c>
      <c r="Q28" s="26">
        <v>1</v>
      </c>
      <c r="R28" s="26">
        <v>128</v>
      </c>
      <c r="S28" s="26">
        <v>375</v>
      </c>
      <c r="T28" s="26">
        <v>0</v>
      </c>
      <c r="U28" s="26">
        <v>5</v>
      </c>
      <c r="V28" s="26">
        <v>18</v>
      </c>
      <c r="W28" s="26" t="s">
        <v>141</v>
      </c>
      <c r="X28" s="26" t="s">
        <v>182</v>
      </c>
    </row>
    <row r="29" s="3" customFormat="1" ht="45" customHeight="1" spans="1:24">
      <c r="A29" s="24">
        <v>23</v>
      </c>
      <c r="B29" s="25" t="s">
        <v>76</v>
      </c>
      <c r="C29" s="26" t="s">
        <v>77</v>
      </c>
      <c r="D29" s="26" t="s">
        <v>127</v>
      </c>
      <c r="E29" s="25" t="s">
        <v>79</v>
      </c>
      <c r="F29" s="27" t="s">
        <v>179</v>
      </c>
      <c r="G29" s="25" t="s">
        <v>183</v>
      </c>
      <c r="H29" s="27" t="s">
        <v>82</v>
      </c>
      <c r="I29" s="25" t="s">
        <v>184</v>
      </c>
      <c r="J29" s="28">
        <v>45962</v>
      </c>
      <c r="K29" s="28">
        <v>45992</v>
      </c>
      <c r="L29" s="25" t="s">
        <v>185</v>
      </c>
      <c r="M29" s="25" t="s">
        <v>186</v>
      </c>
      <c r="N29" s="29">
        <f t="shared" si="0"/>
        <v>32</v>
      </c>
      <c r="O29" s="27">
        <v>32</v>
      </c>
      <c r="P29" s="27">
        <v>0</v>
      </c>
      <c r="Q29" s="27">
        <v>1</v>
      </c>
      <c r="R29" s="27">
        <v>48</v>
      </c>
      <c r="S29" s="27">
        <v>152</v>
      </c>
      <c r="T29" s="27">
        <v>0</v>
      </c>
      <c r="U29" s="27">
        <v>11</v>
      </c>
      <c r="V29" s="27">
        <v>34</v>
      </c>
      <c r="W29" s="25" t="s">
        <v>94</v>
      </c>
      <c r="X29" s="25" t="s">
        <v>175</v>
      </c>
    </row>
    <row r="30" s="3" customFormat="1" ht="45" customHeight="1" spans="1:24">
      <c r="A30" s="24">
        <v>24</v>
      </c>
      <c r="B30" s="30" t="s">
        <v>96</v>
      </c>
      <c r="C30" s="26" t="s">
        <v>97</v>
      </c>
      <c r="D30" s="26" t="s">
        <v>98</v>
      </c>
      <c r="E30" s="26" t="s">
        <v>79</v>
      </c>
      <c r="F30" s="26" t="s">
        <v>179</v>
      </c>
      <c r="G30" s="26" t="s">
        <v>187</v>
      </c>
      <c r="H30" s="26" t="s">
        <v>82</v>
      </c>
      <c r="I30" s="26" t="s">
        <v>179</v>
      </c>
      <c r="J30" s="26">
        <v>2025.1</v>
      </c>
      <c r="K30" s="26">
        <v>2025.12</v>
      </c>
      <c r="L30" s="26" t="s">
        <v>179</v>
      </c>
      <c r="M30" s="26" t="s">
        <v>187</v>
      </c>
      <c r="N30" s="29">
        <f t="shared" si="0"/>
        <v>10</v>
      </c>
      <c r="O30" s="26">
        <v>10</v>
      </c>
      <c r="P30" s="26">
        <v>0</v>
      </c>
      <c r="Q30" s="26">
        <v>1</v>
      </c>
      <c r="R30" s="26">
        <v>406</v>
      </c>
      <c r="S30" s="26">
        <v>1658</v>
      </c>
      <c r="T30" s="26">
        <v>0</v>
      </c>
      <c r="U30" s="26">
        <v>21</v>
      </c>
      <c r="V30" s="26">
        <v>65</v>
      </c>
      <c r="W30" s="26" t="s">
        <v>141</v>
      </c>
      <c r="X30" s="26" t="s">
        <v>182</v>
      </c>
    </row>
    <row r="31" s="3" customFormat="1" ht="45" customHeight="1" spans="1:24">
      <c r="A31" s="24">
        <v>25</v>
      </c>
      <c r="B31" s="26" t="s">
        <v>76</v>
      </c>
      <c r="C31" s="26" t="s">
        <v>77</v>
      </c>
      <c r="D31" s="26" t="s">
        <v>127</v>
      </c>
      <c r="E31" s="26" t="s">
        <v>79</v>
      </c>
      <c r="F31" s="30" t="s">
        <v>179</v>
      </c>
      <c r="G31" s="30" t="s">
        <v>188</v>
      </c>
      <c r="H31" s="30" t="s">
        <v>82</v>
      </c>
      <c r="I31" s="30" t="s">
        <v>184</v>
      </c>
      <c r="J31" s="30">
        <v>2025.11</v>
      </c>
      <c r="K31" s="30">
        <v>2025.12</v>
      </c>
      <c r="L31" s="30" t="s">
        <v>179</v>
      </c>
      <c r="M31" s="30" t="s">
        <v>189</v>
      </c>
      <c r="N31" s="29">
        <f t="shared" si="0"/>
        <v>32</v>
      </c>
      <c r="O31" s="30">
        <v>32</v>
      </c>
      <c r="P31" s="30">
        <v>0</v>
      </c>
      <c r="Q31" s="30">
        <v>1</v>
      </c>
      <c r="R31" s="30">
        <v>65</v>
      </c>
      <c r="S31" s="30">
        <v>260</v>
      </c>
      <c r="T31" s="30">
        <v>1</v>
      </c>
      <c r="U31" s="30">
        <v>11</v>
      </c>
      <c r="V31" s="30">
        <v>29</v>
      </c>
      <c r="W31" s="30" t="s">
        <v>94</v>
      </c>
      <c r="X31" s="30" t="s">
        <v>102</v>
      </c>
    </row>
    <row r="32" s="3" customFormat="1" ht="66" customHeight="1" spans="1:24">
      <c r="A32" s="24">
        <v>26</v>
      </c>
      <c r="B32" s="30" t="s">
        <v>96</v>
      </c>
      <c r="C32" s="26" t="s">
        <v>103</v>
      </c>
      <c r="D32" s="30" t="s">
        <v>190</v>
      </c>
      <c r="E32" s="26" t="s">
        <v>79</v>
      </c>
      <c r="F32" s="30" t="s">
        <v>191</v>
      </c>
      <c r="G32" s="30" t="s">
        <v>192</v>
      </c>
      <c r="H32" s="30" t="s">
        <v>82</v>
      </c>
      <c r="I32" s="30" t="s">
        <v>193</v>
      </c>
      <c r="J32" s="35">
        <v>45931</v>
      </c>
      <c r="K32" s="35">
        <v>45992</v>
      </c>
      <c r="L32" s="30" t="s">
        <v>191</v>
      </c>
      <c r="M32" s="30" t="s">
        <v>194</v>
      </c>
      <c r="N32" s="29">
        <f t="shared" si="0"/>
        <v>5</v>
      </c>
      <c r="O32" s="30">
        <v>5</v>
      </c>
      <c r="P32" s="30">
        <v>0</v>
      </c>
      <c r="Q32" s="30"/>
      <c r="R32" s="30">
        <v>45</v>
      </c>
      <c r="S32" s="30">
        <v>115</v>
      </c>
      <c r="T32" s="30"/>
      <c r="U32" s="30">
        <v>15</v>
      </c>
      <c r="V32" s="30">
        <v>32</v>
      </c>
      <c r="W32" s="30" t="s">
        <v>94</v>
      </c>
      <c r="X32" s="26" t="s">
        <v>109</v>
      </c>
    </row>
    <row r="33" s="3" customFormat="1" ht="45" customHeight="1" spans="1:24">
      <c r="A33" s="24">
        <v>27</v>
      </c>
      <c r="B33" s="30" t="s">
        <v>96</v>
      </c>
      <c r="C33" s="26" t="s">
        <v>97</v>
      </c>
      <c r="D33" s="30" t="s">
        <v>98</v>
      </c>
      <c r="E33" s="30" t="s">
        <v>79</v>
      </c>
      <c r="F33" s="24" t="s">
        <v>195</v>
      </c>
      <c r="G33" s="30" t="s">
        <v>196</v>
      </c>
      <c r="H33" s="24" t="s">
        <v>82</v>
      </c>
      <c r="I33" s="30" t="s">
        <v>197</v>
      </c>
      <c r="J33" s="24">
        <v>2025.3</v>
      </c>
      <c r="K33" s="24">
        <v>2025.6</v>
      </c>
      <c r="L33" s="30" t="s">
        <v>195</v>
      </c>
      <c r="M33" s="30" t="s">
        <v>198</v>
      </c>
      <c r="N33" s="29">
        <f t="shared" si="0"/>
        <v>31</v>
      </c>
      <c r="O33" s="24">
        <v>31</v>
      </c>
      <c r="P33" s="24">
        <v>0</v>
      </c>
      <c r="Q33" s="24">
        <v>1</v>
      </c>
      <c r="R33" s="24">
        <v>124</v>
      </c>
      <c r="S33" s="24">
        <v>854</v>
      </c>
      <c r="T33" s="24">
        <v>0</v>
      </c>
      <c r="U33" s="24">
        <v>10</v>
      </c>
      <c r="V33" s="24">
        <v>39</v>
      </c>
      <c r="W33" s="26" t="s">
        <v>94</v>
      </c>
      <c r="X33" s="30" t="s">
        <v>199</v>
      </c>
    </row>
    <row r="34" s="3" customFormat="1" ht="45" customHeight="1" spans="1:24">
      <c r="A34" s="24">
        <v>28</v>
      </c>
      <c r="B34" s="30" t="s">
        <v>96</v>
      </c>
      <c r="C34" s="26" t="s">
        <v>97</v>
      </c>
      <c r="D34" s="25" t="s">
        <v>98</v>
      </c>
      <c r="E34" s="25" t="s">
        <v>79</v>
      </c>
      <c r="F34" s="27" t="s">
        <v>195</v>
      </c>
      <c r="G34" s="25" t="s">
        <v>200</v>
      </c>
      <c r="H34" s="27" t="s">
        <v>82</v>
      </c>
      <c r="I34" s="25" t="s">
        <v>106</v>
      </c>
      <c r="J34" s="28">
        <v>45992</v>
      </c>
      <c r="K34" s="28">
        <v>45992</v>
      </c>
      <c r="L34" s="25" t="s">
        <v>201</v>
      </c>
      <c r="M34" s="25" t="s">
        <v>202</v>
      </c>
      <c r="N34" s="29">
        <f t="shared" si="0"/>
        <v>4</v>
      </c>
      <c r="O34" s="27">
        <v>4</v>
      </c>
      <c r="P34" s="31">
        <v>0</v>
      </c>
      <c r="Q34" s="27">
        <v>1</v>
      </c>
      <c r="R34" s="27">
        <v>160</v>
      </c>
      <c r="S34" s="27">
        <v>560</v>
      </c>
      <c r="T34" s="27">
        <v>0</v>
      </c>
      <c r="U34" s="27">
        <v>17</v>
      </c>
      <c r="V34" s="27">
        <v>83</v>
      </c>
      <c r="W34" s="25" t="s">
        <v>94</v>
      </c>
      <c r="X34" s="25" t="s">
        <v>135</v>
      </c>
    </row>
    <row r="35" s="3" customFormat="1" ht="45" customHeight="1" spans="1:24">
      <c r="A35" s="24">
        <v>29</v>
      </c>
      <c r="B35" s="30" t="s">
        <v>96</v>
      </c>
      <c r="C35" s="25" t="s">
        <v>113</v>
      </c>
      <c r="D35" s="25" t="s">
        <v>114</v>
      </c>
      <c r="E35" s="25" t="s">
        <v>79</v>
      </c>
      <c r="F35" s="27" t="s">
        <v>195</v>
      </c>
      <c r="G35" s="25" t="s">
        <v>203</v>
      </c>
      <c r="H35" s="27" t="s">
        <v>82</v>
      </c>
      <c r="I35" s="25" t="s">
        <v>106</v>
      </c>
      <c r="J35" s="28">
        <v>45992</v>
      </c>
      <c r="K35" s="28">
        <v>45992</v>
      </c>
      <c r="L35" s="25" t="s">
        <v>201</v>
      </c>
      <c r="M35" s="25" t="s">
        <v>204</v>
      </c>
      <c r="N35" s="29">
        <f t="shared" si="0"/>
        <v>55.5</v>
      </c>
      <c r="O35" s="27">
        <v>55.5</v>
      </c>
      <c r="P35" s="27">
        <v>0</v>
      </c>
      <c r="Q35" s="27">
        <v>1</v>
      </c>
      <c r="R35" s="27">
        <v>128</v>
      </c>
      <c r="S35" s="27">
        <v>675</v>
      </c>
      <c r="T35" s="27">
        <v>0</v>
      </c>
      <c r="U35" s="27">
        <v>10</v>
      </c>
      <c r="V35" s="27">
        <v>21</v>
      </c>
      <c r="W35" s="25" t="s">
        <v>94</v>
      </c>
      <c r="X35" s="25" t="s">
        <v>175</v>
      </c>
    </row>
    <row r="36" s="3" customFormat="1" ht="45" customHeight="1" spans="1:24">
      <c r="A36" s="24">
        <v>30</v>
      </c>
      <c r="B36" s="30" t="s">
        <v>96</v>
      </c>
      <c r="C36" s="26" t="s">
        <v>97</v>
      </c>
      <c r="D36" s="25" t="s">
        <v>98</v>
      </c>
      <c r="E36" s="25" t="s">
        <v>79</v>
      </c>
      <c r="F36" s="27" t="s">
        <v>195</v>
      </c>
      <c r="G36" s="25" t="s">
        <v>205</v>
      </c>
      <c r="H36" s="27" t="s">
        <v>82</v>
      </c>
      <c r="I36" s="25" t="s">
        <v>206</v>
      </c>
      <c r="J36" s="28">
        <v>45992</v>
      </c>
      <c r="K36" s="28">
        <v>45992</v>
      </c>
      <c r="L36" s="25" t="s">
        <v>201</v>
      </c>
      <c r="M36" s="25" t="s">
        <v>207</v>
      </c>
      <c r="N36" s="29">
        <f t="shared" si="0"/>
        <v>10</v>
      </c>
      <c r="O36" s="27">
        <v>10</v>
      </c>
      <c r="P36" s="27">
        <v>0</v>
      </c>
      <c r="Q36" s="27">
        <v>1</v>
      </c>
      <c r="R36" s="27">
        <v>80</v>
      </c>
      <c r="S36" s="27">
        <v>152</v>
      </c>
      <c r="T36" s="27">
        <v>0</v>
      </c>
      <c r="U36" s="27">
        <v>80</v>
      </c>
      <c r="V36" s="27">
        <v>152</v>
      </c>
      <c r="W36" s="25" t="s">
        <v>86</v>
      </c>
      <c r="X36" s="25" t="s">
        <v>87</v>
      </c>
    </row>
    <row r="37" s="3" customFormat="1" ht="45" customHeight="1" spans="1:24">
      <c r="A37" s="24">
        <v>31</v>
      </c>
      <c r="B37" s="30" t="s">
        <v>76</v>
      </c>
      <c r="C37" s="26" t="s">
        <v>77</v>
      </c>
      <c r="D37" s="26" t="s">
        <v>127</v>
      </c>
      <c r="E37" s="26" t="s">
        <v>79</v>
      </c>
      <c r="F37" s="30" t="s">
        <v>195</v>
      </c>
      <c r="G37" s="30" t="s">
        <v>208</v>
      </c>
      <c r="H37" s="30" t="s">
        <v>82</v>
      </c>
      <c r="I37" s="30" t="s">
        <v>209</v>
      </c>
      <c r="J37" s="30">
        <v>2025</v>
      </c>
      <c r="K37" s="30">
        <v>2025</v>
      </c>
      <c r="L37" s="30" t="s">
        <v>195</v>
      </c>
      <c r="M37" s="30" t="s">
        <v>210</v>
      </c>
      <c r="N37" s="29">
        <f t="shared" si="0"/>
        <v>22</v>
      </c>
      <c r="O37" s="29">
        <v>22</v>
      </c>
      <c r="P37" s="29">
        <v>0</v>
      </c>
      <c r="Q37" s="29">
        <v>1</v>
      </c>
      <c r="R37" s="30">
        <v>202</v>
      </c>
      <c r="S37" s="30">
        <v>600</v>
      </c>
      <c r="T37" s="29">
        <v>0</v>
      </c>
      <c r="U37" s="30">
        <v>5</v>
      </c>
      <c r="V37" s="30">
        <v>15</v>
      </c>
      <c r="W37" s="26" t="s">
        <v>94</v>
      </c>
      <c r="X37" s="36" t="s">
        <v>175</v>
      </c>
    </row>
    <row r="38" s="3" customFormat="1" ht="50" customHeight="1" spans="1:24">
      <c r="A38" s="24">
        <v>32</v>
      </c>
      <c r="B38" s="30" t="s">
        <v>76</v>
      </c>
      <c r="C38" s="26" t="s">
        <v>77</v>
      </c>
      <c r="D38" s="26" t="s">
        <v>127</v>
      </c>
      <c r="E38" s="26" t="s">
        <v>79</v>
      </c>
      <c r="F38" s="30" t="s">
        <v>195</v>
      </c>
      <c r="G38" s="30" t="s">
        <v>211</v>
      </c>
      <c r="H38" s="30" t="s">
        <v>82</v>
      </c>
      <c r="I38" s="30" t="s">
        <v>212</v>
      </c>
      <c r="J38" s="30">
        <v>2025</v>
      </c>
      <c r="K38" s="30">
        <v>2025</v>
      </c>
      <c r="L38" s="30" t="s">
        <v>195</v>
      </c>
      <c r="M38" s="30" t="s">
        <v>213</v>
      </c>
      <c r="N38" s="29">
        <f t="shared" si="0"/>
        <v>25</v>
      </c>
      <c r="O38" s="29">
        <v>25</v>
      </c>
      <c r="P38" s="29">
        <v>0</v>
      </c>
      <c r="Q38" s="29">
        <v>1</v>
      </c>
      <c r="R38" s="30">
        <v>106</v>
      </c>
      <c r="S38" s="30">
        <v>319</v>
      </c>
      <c r="T38" s="29">
        <v>0</v>
      </c>
      <c r="U38" s="30">
        <v>8</v>
      </c>
      <c r="V38" s="30">
        <v>25</v>
      </c>
      <c r="W38" s="26" t="s">
        <v>94</v>
      </c>
      <c r="X38" s="36" t="s">
        <v>175</v>
      </c>
    </row>
    <row r="39" s="3" customFormat="1" ht="45" customHeight="1" spans="1:24">
      <c r="A39" s="24">
        <v>33</v>
      </c>
      <c r="B39" s="30" t="s">
        <v>76</v>
      </c>
      <c r="C39" s="26" t="s">
        <v>77</v>
      </c>
      <c r="D39" s="26" t="s">
        <v>127</v>
      </c>
      <c r="E39" s="26" t="s">
        <v>79</v>
      </c>
      <c r="F39" s="30" t="s">
        <v>195</v>
      </c>
      <c r="G39" s="30" t="s">
        <v>214</v>
      </c>
      <c r="H39" s="30" t="s">
        <v>82</v>
      </c>
      <c r="I39" s="30" t="s">
        <v>215</v>
      </c>
      <c r="J39" s="30">
        <v>2025</v>
      </c>
      <c r="K39" s="30">
        <v>2025</v>
      </c>
      <c r="L39" s="30" t="s">
        <v>195</v>
      </c>
      <c r="M39" s="30" t="s">
        <v>213</v>
      </c>
      <c r="N39" s="29">
        <f t="shared" si="0"/>
        <v>25</v>
      </c>
      <c r="O39" s="29">
        <v>25</v>
      </c>
      <c r="P39" s="29">
        <v>0</v>
      </c>
      <c r="Q39" s="29">
        <v>1</v>
      </c>
      <c r="R39" s="30">
        <v>108</v>
      </c>
      <c r="S39" s="30">
        <v>326</v>
      </c>
      <c r="T39" s="29">
        <v>0</v>
      </c>
      <c r="U39" s="30">
        <v>7</v>
      </c>
      <c r="V39" s="30">
        <v>21</v>
      </c>
      <c r="W39" s="26" t="s">
        <v>94</v>
      </c>
      <c r="X39" s="36" t="s">
        <v>175</v>
      </c>
    </row>
    <row r="40" s="3" customFormat="1" ht="63" customHeight="1" spans="1:24">
      <c r="A40" s="24">
        <v>34</v>
      </c>
      <c r="B40" s="30" t="s">
        <v>96</v>
      </c>
      <c r="C40" s="26" t="s">
        <v>97</v>
      </c>
      <c r="D40" s="25" t="s">
        <v>98</v>
      </c>
      <c r="E40" s="25" t="s">
        <v>79</v>
      </c>
      <c r="F40" s="27" t="s">
        <v>216</v>
      </c>
      <c r="G40" s="25" t="s">
        <v>217</v>
      </c>
      <c r="H40" s="27" t="s">
        <v>82</v>
      </c>
      <c r="I40" s="25" t="s">
        <v>216</v>
      </c>
      <c r="J40" s="28">
        <v>45931</v>
      </c>
      <c r="K40" s="28">
        <v>45931</v>
      </c>
      <c r="L40" s="25" t="s">
        <v>218</v>
      </c>
      <c r="M40" s="25" t="s">
        <v>219</v>
      </c>
      <c r="N40" s="29">
        <f t="shared" si="0"/>
        <v>4</v>
      </c>
      <c r="O40" s="27">
        <v>4</v>
      </c>
      <c r="P40" s="27">
        <v>0</v>
      </c>
      <c r="Q40" s="27"/>
      <c r="R40" s="27">
        <v>35</v>
      </c>
      <c r="S40" s="27">
        <v>98</v>
      </c>
      <c r="T40" s="27"/>
      <c r="U40" s="27">
        <v>9</v>
      </c>
      <c r="V40" s="27">
        <v>17</v>
      </c>
      <c r="W40" s="25" t="s">
        <v>94</v>
      </c>
      <c r="X40" s="25" t="s">
        <v>135</v>
      </c>
    </row>
    <row r="41" s="3" customFormat="1" ht="56" customHeight="1" spans="1:24">
      <c r="A41" s="24">
        <v>35</v>
      </c>
      <c r="B41" s="30" t="s">
        <v>76</v>
      </c>
      <c r="C41" s="26" t="s">
        <v>77</v>
      </c>
      <c r="D41" s="26" t="s">
        <v>127</v>
      </c>
      <c r="E41" s="26" t="s">
        <v>79</v>
      </c>
      <c r="F41" s="30" t="s">
        <v>216</v>
      </c>
      <c r="G41" s="30" t="s">
        <v>220</v>
      </c>
      <c r="H41" s="24" t="s">
        <v>82</v>
      </c>
      <c r="I41" s="30" t="s">
        <v>221</v>
      </c>
      <c r="J41" s="30">
        <v>2025</v>
      </c>
      <c r="K41" s="30">
        <v>2025</v>
      </c>
      <c r="L41" s="30" t="s">
        <v>216</v>
      </c>
      <c r="M41" s="30" t="s">
        <v>222</v>
      </c>
      <c r="N41" s="29">
        <f t="shared" si="0"/>
        <v>15</v>
      </c>
      <c r="O41" s="24">
        <v>15</v>
      </c>
      <c r="P41" s="24">
        <v>0</v>
      </c>
      <c r="Q41" s="24">
        <v>1</v>
      </c>
      <c r="R41" s="24">
        <v>79</v>
      </c>
      <c r="S41" s="24">
        <v>300</v>
      </c>
      <c r="T41" s="24">
        <v>0</v>
      </c>
      <c r="U41" s="24">
        <v>4</v>
      </c>
      <c r="V41" s="24">
        <v>13</v>
      </c>
      <c r="W41" s="26" t="s">
        <v>174</v>
      </c>
      <c r="X41" s="26" t="s">
        <v>223</v>
      </c>
    </row>
    <row r="42" s="3" customFormat="1" ht="72" customHeight="1" spans="1:24">
      <c r="A42" s="24">
        <v>36</v>
      </c>
      <c r="B42" s="26" t="s">
        <v>76</v>
      </c>
      <c r="C42" s="26" t="s">
        <v>77</v>
      </c>
      <c r="D42" s="30" t="s">
        <v>78</v>
      </c>
      <c r="E42" s="30" t="s">
        <v>79</v>
      </c>
      <c r="F42" s="30" t="s">
        <v>224</v>
      </c>
      <c r="G42" s="30" t="s">
        <v>225</v>
      </c>
      <c r="H42" s="24" t="s">
        <v>82</v>
      </c>
      <c r="I42" s="30" t="s">
        <v>226</v>
      </c>
      <c r="J42" s="24">
        <v>2025.01</v>
      </c>
      <c r="K42" s="24">
        <v>2025.12</v>
      </c>
      <c r="L42" s="30" t="s">
        <v>227</v>
      </c>
      <c r="M42" s="30" t="s">
        <v>228</v>
      </c>
      <c r="N42" s="29">
        <f t="shared" si="0"/>
        <v>47.84</v>
      </c>
      <c r="O42" s="24">
        <v>40</v>
      </c>
      <c r="P42" s="24">
        <v>7.84</v>
      </c>
      <c r="Q42" s="24">
        <v>1</v>
      </c>
      <c r="R42" s="24">
        <v>16</v>
      </c>
      <c r="S42" s="24">
        <v>40</v>
      </c>
      <c r="T42" s="24">
        <v>0</v>
      </c>
      <c r="U42" s="24">
        <v>6</v>
      </c>
      <c r="V42" s="24">
        <v>14</v>
      </c>
      <c r="W42" s="26" t="s">
        <v>94</v>
      </c>
      <c r="X42" s="36" t="s">
        <v>175</v>
      </c>
    </row>
    <row r="43" s="3" customFormat="1" ht="72" customHeight="1" spans="1:24">
      <c r="A43" s="24">
        <v>37</v>
      </c>
      <c r="B43" s="30" t="s">
        <v>96</v>
      </c>
      <c r="C43" s="26" t="s">
        <v>97</v>
      </c>
      <c r="D43" s="25" t="s">
        <v>98</v>
      </c>
      <c r="E43" s="25" t="s">
        <v>79</v>
      </c>
      <c r="F43" s="27" t="s">
        <v>229</v>
      </c>
      <c r="G43" s="25" t="s">
        <v>230</v>
      </c>
      <c r="H43" s="27" t="s">
        <v>82</v>
      </c>
      <c r="I43" s="25" t="s">
        <v>231</v>
      </c>
      <c r="J43" s="28">
        <v>45839</v>
      </c>
      <c r="K43" s="28">
        <v>45962</v>
      </c>
      <c r="L43" s="25" t="s">
        <v>232</v>
      </c>
      <c r="M43" s="25" t="s">
        <v>233</v>
      </c>
      <c r="N43" s="29">
        <f t="shared" si="0"/>
        <v>4</v>
      </c>
      <c r="O43" s="27">
        <v>4</v>
      </c>
      <c r="P43" s="31">
        <v>0</v>
      </c>
      <c r="Q43" s="27">
        <v>1</v>
      </c>
      <c r="R43" s="27">
        <v>155</v>
      </c>
      <c r="S43" s="27">
        <v>678</v>
      </c>
      <c r="T43" s="27">
        <v>0</v>
      </c>
      <c r="U43" s="27">
        <v>15</v>
      </c>
      <c r="V43" s="27">
        <v>37</v>
      </c>
      <c r="W43" s="25" t="s">
        <v>94</v>
      </c>
      <c r="X43" s="25" t="s">
        <v>135</v>
      </c>
    </row>
    <row r="44" s="3" customFormat="1" ht="45" customHeight="1" spans="1:24">
      <c r="A44" s="24">
        <v>38</v>
      </c>
      <c r="B44" s="30" t="s">
        <v>96</v>
      </c>
      <c r="C44" s="26" t="s">
        <v>97</v>
      </c>
      <c r="D44" s="26" t="s">
        <v>98</v>
      </c>
      <c r="E44" s="26" t="s">
        <v>79</v>
      </c>
      <c r="F44" s="26" t="s">
        <v>229</v>
      </c>
      <c r="G44" s="26" t="s">
        <v>234</v>
      </c>
      <c r="H44" s="26" t="s">
        <v>235</v>
      </c>
      <c r="I44" s="26" t="s">
        <v>236</v>
      </c>
      <c r="J44" s="37">
        <v>45809</v>
      </c>
      <c r="K44" s="37">
        <v>45813</v>
      </c>
      <c r="L44" s="26" t="s">
        <v>229</v>
      </c>
      <c r="M44" s="26" t="s">
        <v>237</v>
      </c>
      <c r="N44" s="29">
        <f t="shared" si="0"/>
        <v>7</v>
      </c>
      <c r="O44" s="38">
        <v>7</v>
      </c>
      <c r="P44" s="38">
        <v>0</v>
      </c>
      <c r="Q44" s="38">
        <v>1</v>
      </c>
      <c r="R44" s="26">
        <v>123</v>
      </c>
      <c r="S44" s="26">
        <v>587</v>
      </c>
      <c r="T44" s="38">
        <v>0</v>
      </c>
      <c r="U44" s="26">
        <v>13</v>
      </c>
      <c r="V44" s="26">
        <v>30</v>
      </c>
      <c r="W44" s="26" t="s">
        <v>94</v>
      </c>
      <c r="X44" s="26" t="s">
        <v>238</v>
      </c>
    </row>
    <row r="45" s="3" customFormat="1" ht="45" customHeight="1" spans="1:24">
      <c r="A45" s="24">
        <v>39</v>
      </c>
      <c r="B45" s="30" t="s">
        <v>96</v>
      </c>
      <c r="C45" s="30" t="s">
        <v>113</v>
      </c>
      <c r="D45" s="30" t="s">
        <v>114</v>
      </c>
      <c r="E45" s="26" t="s">
        <v>79</v>
      </c>
      <c r="F45" s="30" t="s">
        <v>229</v>
      </c>
      <c r="G45" s="30" t="s">
        <v>239</v>
      </c>
      <c r="H45" s="30" t="s">
        <v>82</v>
      </c>
      <c r="I45" s="30" t="s">
        <v>240</v>
      </c>
      <c r="J45" s="39">
        <v>45717</v>
      </c>
      <c r="K45" s="39">
        <v>45748</v>
      </c>
      <c r="L45" s="30" t="s">
        <v>229</v>
      </c>
      <c r="M45" s="30" t="s">
        <v>241</v>
      </c>
      <c r="N45" s="29">
        <f t="shared" si="0"/>
        <v>15</v>
      </c>
      <c r="O45" s="29">
        <v>15</v>
      </c>
      <c r="P45" s="29">
        <v>0</v>
      </c>
      <c r="Q45" s="29">
        <v>1</v>
      </c>
      <c r="R45" s="29">
        <v>918</v>
      </c>
      <c r="S45" s="29">
        <v>3310</v>
      </c>
      <c r="T45" s="29">
        <v>1</v>
      </c>
      <c r="U45" s="29">
        <v>93</v>
      </c>
      <c r="V45" s="29">
        <v>244</v>
      </c>
      <c r="W45" s="26" t="s">
        <v>94</v>
      </c>
      <c r="X45" s="30" t="s">
        <v>242</v>
      </c>
    </row>
    <row r="46" s="3" customFormat="1" ht="45" customHeight="1" spans="1:24">
      <c r="A46" s="24">
        <v>40</v>
      </c>
      <c r="B46" s="30" t="s">
        <v>96</v>
      </c>
      <c r="C46" s="26" t="s">
        <v>97</v>
      </c>
      <c r="D46" s="30" t="s">
        <v>243</v>
      </c>
      <c r="E46" s="26" t="s">
        <v>79</v>
      </c>
      <c r="F46" s="30" t="s">
        <v>229</v>
      </c>
      <c r="G46" s="30" t="s">
        <v>244</v>
      </c>
      <c r="H46" s="30" t="s">
        <v>235</v>
      </c>
      <c r="I46" s="30" t="s">
        <v>245</v>
      </c>
      <c r="J46" s="39">
        <v>45778</v>
      </c>
      <c r="K46" s="39">
        <v>45787</v>
      </c>
      <c r="L46" s="30" t="s">
        <v>229</v>
      </c>
      <c r="M46" s="30" t="s">
        <v>246</v>
      </c>
      <c r="N46" s="29">
        <f t="shared" si="0"/>
        <v>12</v>
      </c>
      <c r="O46" s="29">
        <v>12</v>
      </c>
      <c r="P46" s="29">
        <v>0</v>
      </c>
      <c r="Q46" s="29">
        <v>1</v>
      </c>
      <c r="R46" s="30">
        <v>143</v>
      </c>
      <c r="S46" s="30">
        <v>601</v>
      </c>
      <c r="T46" s="29">
        <v>1</v>
      </c>
      <c r="U46" s="30">
        <v>17</v>
      </c>
      <c r="V46" s="30">
        <v>49</v>
      </c>
      <c r="W46" s="26" t="s">
        <v>94</v>
      </c>
      <c r="X46" s="30" t="s">
        <v>242</v>
      </c>
    </row>
    <row r="47" s="3" customFormat="1" ht="37" customHeight="1" spans="1:24">
      <c r="A47" s="24">
        <v>41</v>
      </c>
      <c r="B47" s="30" t="s">
        <v>96</v>
      </c>
      <c r="C47" s="30" t="s">
        <v>113</v>
      </c>
      <c r="D47" s="30" t="s">
        <v>114</v>
      </c>
      <c r="E47" s="30" t="s">
        <v>79</v>
      </c>
      <c r="F47" s="30" t="s">
        <v>229</v>
      </c>
      <c r="G47" s="30" t="s">
        <v>247</v>
      </c>
      <c r="H47" s="30" t="s">
        <v>82</v>
      </c>
      <c r="I47" s="30" t="s">
        <v>248</v>
      </c>
      <c r="J47" s="40">
        <v>45717</v>
      </c>
      <c r="K47" s="40">
        <v>45748</v>
      </c>
      <c r="L47" s="30" t="s">
        <v>229</v>
      </c>
      <c r="M47" s="30" t="s">
        <v>249</v>
      </c>
      <c r="N47" s="29">
        <f t="shared" si="0"/>
        <v>10</v>
      </c>
      <c r="O47" s="29">
        <v>10</v>
      </c>
      <c r="P47" s="29">
        <v>0</v>
      </c>
      <c r="Q47" s="29">
        <v>1</v>
      </c>
      <c r="R47" s="29">
        <v>918</v>
      </c>
      <c r="S47" s="29">
        <v>3310</v>
      </c>
      <c r="T47" s="29">
        <v>0</v>
      </c>
      <c r="U47" s="29">
        <v>93</v>
      </c>
      <c r="V47" s="29">
        <v>244</v>
      </c>
      <c r="W47" s="26" t="s">
        <v>94</v>
      </c>
      <c r="X47" s="30" t="s">
        <v>250</v>
      </c>
    </row>
    <row r="48" s="3" customFormat="1" ht="45" customHeight="1" spans="1:24">
      <c r="A48" s="24">
        <v>42</v>
      </c>
      <c r="B48" s="25" t="s">
        <v>76</v>
      </c>
      <c r="C48" s="26" t="s">
        <v>77</v>
      </c>
      <c r="D48" s="25" t="s">
        <v>251</v>
      </c>
      <c r="E48" s="25" t="s">
        <v>79</v>
      </c>
      <c r="F48" s="27" t="s">
        <v>229</v>
      </c>
      <c r="G48" s="25" t="s">
        <v>252</v>
      </c>
      <c r="H48" s="27" t="s">
        <v>82</v>
      </c>
      <c r="I48" s="25" t="s">
        <v>229</v>
      </c>
      <c r="J48" s="28">
        <v>45778</v>
      </c>
      <c r="K48" s="28">
        <v>45962</v>
      </c>
      <c r="L48" s="25" t="s">
        <v>232</v>
      </c>
      <c r="M48" s="25" t="s">
        <v>253</v>
      </c>
      <c r="N48" s="29">
        <f t="shared" si="0"/>
        <v>30</v>
      </c>
      <c r="O48" s="27">
        <v>30</v>
      </c>
      <c r="P48" s="31">
        <v>0</v>
      </c>
      <c r="Q48" s="27">
        <v>1</v>
      </c>
      <c r="R48" s="27">
        <v>92</v>
      </c>
      <c r="S48" s="27">
        <v>241</v>
      </c>
      <c r="T48" s="27">
        <v>0</v>
      </c>
      <c r="U48" s="27">
        <v>92</v>
      </c>
      <c r="V48" s="27">
        <v>241</v>
      </c>
      <c r="W48" s="25" t="s">
        <v>94</v>
      </c>
      <c r="X48" s="25" t="s">
        <v>254</v>
      </c>
    </row>
    <row r="49" s="3" customFormat="1" ht="65" customHeight="1" spans="1:24">
      <c r="A49" s="24">
        <v>43</v>
      </c>
      <c r="B49" s="25" t="s">
        <v>76</v>
      </c>
      <c r="C49" s="26" t="s">
        <v>77</v>
      </c>
      <c r="D49" s="25" t="s">
        <v>251</v>
      </c>
      <c r="E49" s="25" t="s">
        <v>79</v>
      </c>
      <c r="F49" s="27" t="s">
        <v>229</v>
      </c>
      <c r="G49" s="25" t="s">
        <v>255</v>
      </c>
      <c r="H49" s="27" t="s">
        <v>82</v>
      </c>
      <c r="I49" s="25" t="s">
        <v>229</v>
      </c>
      <c r="J49" s="28">
        <v>45778</v>
      </c>
      <c r="K49" s="28">
        <v>45778</v>
      </c>
      <c r="L49" s="25" t="s">
        <v>232</v>
      </c>
      <c r="M49" s="25" t="s">
        <v>256</v>
      </c>
      <c r="N49" s="29">
        <f t="shared" si="0"/>
        <v>30</v>
      </c>
      <c r="O49" s="27">
        <v>30</v>
      </c>
      <c r="P49" s="31">
        <v>0</v>
      </c>
      <c r="Q49" s="27">
        <v>1</v>
      </c>
      <c r="R49" s="27">
        <v>92</v>
      </c>
      <c r="S49" s="27">
        <v>241</v>
      </c>
      <c r="T49" s="27">
        <v>0</v>
      </c>
      <c r="U49" s="27">
        <v>92</v>
      </c>
      <c r="V49" s="27">
        <v>241</v>
      </c>
      <c r="W49" s="25" t="s">
        <v>94</v>
      </c>
      <c r="X49" s="25" t="s">
        <v>254</v>
      </c>
    </row>
    <row r="50" s="3" customFormat="1" ht="66" customHeight="1" spans="1:24">
      <c r="A50" s="24">
        <v>44</v>
      </c>
      <c r="B50" s="26" t="s">
        <v>76</v>
      </c>
      <c r="C50" s="26" t="s">
        <v>77</v>
      </c>
      <c r="D50" s="30" t="s">
        <v>251</v>
      </c>
      <c r="E50" s="26" t="s">
        <v>79</v>
      </c>
      <c r="F50" s="24" t="s">
        <v>257</v>
      </c>
      <c r="G50" s="36" t="s">
        <v>258</v>
      </c>
      <c r="H50" s="36" t="s">
        <v>82</v>
      </c>
      <c r="I50" s="36" t="s">
        <v>259</v>
      </c>
      <c r="J50" s="41">
        <v>45689</v>
      </c>
      <c r="K50" s="41">
        <v>45689</v>
      </c>
      <c r="L50" s="36" t="s">
        <v>260</v>
      </c>
      <c r="M50" s="26" t="s">
        <v>261</v>
      </c>
      <c r="N50" s="29">
        <f t="shared" si="0"/>
        <v>24</v>
      </c>
      <c r="O50" s="42">
        <v>24</v>
      </c>
      <c r="P50" s="42">
        <v>0</v>
      </c>
      <c r="Q50" s="26">
        <v>1</v>
      </c>
      <c r="R50" s="26">
        <v>120</v>
      </c>
      <c r="S50" s="43">
        <v>550</v>
      </c>
      <c r="T50" s="24">
        <v>0</v>
      </c>
      <c r="U50" s="24">
        <v>6</v>
      </c>
      <c r="V50" s="24">
        <v>20</v>
      </c>
      <c r="W50" s="26" t="s">
        <v>94</v>
      </c>
      <c r="X50" s="36" t="s">
        <v>182</v>
      </c>
    </row>
    <row r="51" s="3" customFormat="1" ht="49" customHeight="1" spans="1:24">
      <c r="A51" s="24">
        <v>45</v>
      </c>
      <c r="B51" s="30" t="s">
        <v>96</v>
      </c>
      <c r="C51" s="26" t="s">
        <v>97</v>
      </c>
      <c r="D51" s="26" t="s">
        <v>98</v>
      </c>
      <c r="E51" s="26" t="s">
        <v>79</v>
      </c>
      <c r="F51" s="24" t="s">
        <v>257</v>
      </c>
      <c r="G51" s="26" t="s">
        <v>262</v>
      </c>
      <c r="H51" s="43" t="s">
        <v>82</v>
      </c>
      <c r="I51" s="26" t="s">
        <v>263</v>
      </c>
      <c r="J51" s="44">
        <v>45870</v>
      </c>
      <c r="K51" s="44">
        <v>45901</v>
      </c>
      <c r="L51" s="25" t="s">
        <v>257</v>
      </c>
      <c r="M51" s="26" t="s">
        <v>264</v>
      </c>
      <c r="N51" s="29">
        <f t="shared" si="0"/>
        <v>4</v>
      </c>
      <c r="O51" s="26">
        <v>4</v>
      </c>
      <c r="P51" s="26">
        <v>0</v>
      </c>
      <c r="Q51" s="26">
        <v>1</v>
      </c>
      <c r="R51" s="26">
        <v>27</v>
      </c>
      <c r="S51" s="26">
        <v>92</v>
      </c>
      <c r="T51" s="24">
        <v>0</v>
      </c>
      <c r="U51" s="24">
        <v>2</v>
      </c>
      <c r="V51" s="24">
        <v>3</v>
      </c>
      <c r="W51" s="26" t="s">
        <v>94</v>
      </c>
      <c r="X51" s="26" t="s">
        <v>135</v>
      </c>
    </row>
    <row r="52" s="3" customFormat="1" ht="46" customHeight="1" spans="1:24">
      <c r="A52" s="24">
        <v>46</v>
      </c>
      <c r="B52" s="30" t="s">
        <v>76</v>
      </c>
      <c r="C52" s="26" t="s">
        <v>77</v>
      </c>
      <c r="D52" s="26" t="s">
        <v>127</v>
      </c>
      <c r="E52" s="26" t="s">
        <v>79</v>
      </c>
      <c r="F52" s="30" t="s">
        <v>265</v>
      </c>
      <c r="G52" s="25" t="s">
        <v>266</v>
      </c>
      <c r="H52" s="27" t="s">
        <v>129</v>
      </c>
      <c r="I52" s="30" t="s">
        <v>267</v>
      </c>
      <c r="J52" s="27">
        <v>2025</v>
      </c>
      <c r="K52" s="27">
        <v>2025</v>
      </c>
      <c r="L52" s="30" t="s">
        <v>265</v>
      </c>
      <c r="M52" s="25" t="s">
        <v>268</v>
      </c>
      <c r="N52" s="29">
        <f t="shared" si="0"/>
        <v>8</v>
      </c>
      <c r="O52" s="27">
        <v>8</v>
      </c>
      <c r="P52" s="27">
        <v>0</v>
      </c>
      <c r="Q52" s="30">
        <v>1</v>
      </c>
      <c r="R52" s="30" t="s">
        <v>269</v>
      </c>
      <c r="S52" s="30" t="s">
        <v>270</v>
      </c>
      <c r="T52" s="30">
        <v>0</v>
      </c>
      <c r="U52" s="30">
        <v>21</v>
      </c>
      <c r="V52" s="30">
        <v>52</v>
      </c>
      <c r="W52" s="25" t="s">
        <v>271</v>
      </c>
      <c r="X52" s="30" t="s">
        <v>182</v>
      </c>
    </row>
    <row r="53" s="3" customFormat="1" ht="69" customHeight="1" spans="1:24">
      <c r="A53" s="24">
        <v>47</v>
      </c>
      <c r="B53" s="26" t="s">
        <v>76</v>
      </c>
      <c r="C53" s="26" t="s">
        <v>77</v>
      </c>
      <c r="D53" s="30" t="s">
        <v>251</v>
      </c>
      <c r="E53" s="26" t="s">
        <v>79</v>
      </c>
      <c r="F53" s="26" t="s">
        <v>265</v>
      </c>
      <c r="G53" s="36" t="s">
        <v>272</v>
      </c>
      <c r="H53" s="43" t="s">
        <v>82</v>
      </c>
      <c r="I53" s="30" t="s">
        <v>273</v>
      </c>
      <c r="J53" s="41">
        <v>45689</v>
      </c>
      <c r="K53" s="41">
        <v>45689</v>
      </c>
      <c r="L53" s="36" t="s">
        <v>274</v>
      </c>
      <c r="M53" s="36" t="s">
        <v>275</v>
      </c>
      <c r="N53" s="29">
        <f t="shared" si="0"/>
        <v>38</v>
      </c>
      <c r="O53" s="30">
        <v>38</v>
      </c>
      <c r="P53" s="30">
        <v>0</v>
      </c>
      <c r="Q53" s="30">
        <v>1</v>
      </c>
      <c r="R53" s="36" t="s">
        <v>276</v>
      </c>
      <c r="S53" s="26" t="s">
        <v>277</v>
      </c>
      <c r="T53" s="30">
        <v>0</v>
      </c>
      <c r="U53" s="30">
        <v>21</v>
      </c>
      <c r="V53" s="30">
        <v>64</v>
      </c>
      <c r="W53" s="26" t="s">
        <v>94</v>
      </c>
      <c r="X53" s="36" t="s">
        <v>182</v>
      </c>
    </row>
    <row r="54" s="3" customFormat="1" ht="69" customHeight="1" spans="1:24">
      <c r="A54" s="24">
        <v>48</v>
      </c>
      <c r="B54" s="30" t="s">
        <v>96</v>
      </c>
      <c r="C54" s="26" t="s">
        <v>97</v>
      </c>
      <c r="D54" s="25" t="s">
        <v>98</v>
      </c>
      <c r="E54" s="25" t="s">
        <v>79</v>
      </c>
      <c r="F54" s="27" t="s">
        <v>265</v>
      </c>
      <c r="G54" s="25" t="s">
        <v>278</v>
      </c>
      <c r="H54" s="27" t="s">
        <v>82</v>
      </c>
      <c r="I54" s="25" t="s">
        <v>279</v>
      </c>
      <c r="J54" s="28">
        <v>45992</v>
      </c>
      <c r="K54" s="28">
        <v>45992</v>
      </c>
      <c r="L54" s="25" t="s">
        <v>280</v>
      </c>
      <c r="M54" s="25" t="s">
        <v>281</v>
      </c>
      <c r="N54" s="29">
        <f t="shared" si="0"/>
        <v>5</v>
      </c>
      <c r="O54" s="27">
        <v>5</v>
      </c>
      <c r="P54" s="27">
        <v>0</v>
      </c>
      <c r="Q54" s="27">
        <v>1</v>
      </c>
      <c r="R54" s="27">
        <v>68</v>
      </c>
      <c r="S54" s="27">
        <v>229</v>
      </c>
      <c r="T54" s="27">
        <v>0</v>
      </c>
      <c r="U54" s="27">
        <v>7</v>
      </c>
      <c r="V54" s="27">
        <v>21</v>
      </c>
      <c r="W54" s="25" t="s">
        <v>94</v>
      </c>
      <c r="X54" s="25" t="s">
        <v>135</v>
      </c>
    </row>
    <row r="55" s="3" customFormat="1" ht="45" customHeight="1" spans="1:24">
      <c r="A55" s="24">
        <v>49</v>
      </c>
      <c r="B55" s="30" t="s">
        <v>96</v>
      </c>
      <c r="C55" s="26" t="s">
        <v>97</v>
      </c>
      <c r="D55" s="30" t="s">
        <v>98</v>
      </c>
      <c r="E55" s="26" t="s">
        <v>79</v>
      </c>
      <c r="F55" s="30" t="s">
        <v>265</v>
      </c>
      <c r="G55" s="25" t="s">
        <v>282</v>
      </c>
      <c r="H55" s="30" t="s">
        <v>82</v>
      </c>
      <c r="I55" s="30" t="s">
        <v>283</v>
      </c>
      <c r="J55" s="27">
        <v>2025</v>
      </c>
      <c r="K55" s="27">
        <v>2025</v>
      </c>
      <c r="L55" s="30" t="s">
        <v>265</v>
      </c>
      <c r="M55" s="25" t="s">
        <v>284</v>
      </c>
      <c r="N55" s="29">
        <f t="shared" si="0"/>
        <v>6</v>
      </c>
      <c r="O55" s="27">
        <v>6</v>
      </c>
      <c r="P55" s="27">
        <v>0</v>
      </c>
      <c r="Q55" s="30">
        <v>1</v>
      </c>
      <c r="R55" s="30" t="s">
        <v>285</v>
      </c>
      <c r="S55" s="30" t="s">
        <v>286</v>
      </c>
      <c r="T55" s="30">
        <v>0</v>
      </c>
      <c r="U55" s="30">
        <v>11</v>
      </c>
      <c r="V55" s="30">
        <v>32</v>
      </c>
      <c r="W55" s="25" t="s">
        <v>287</v>
      </c>
      <c r="X55" s="30" t="s">
        <v>182</v>
      </c>
    </row>
    <row r="56" s="3" customFormat="1" ht="45" customHeight="1" spans="1:24">
      <c r="A56" s="24">
        <v>50</v>
      </c>
      <c r="B56" s="30" t="s">
        <v>76</v>
      </c>
      <c r="C56" s="26" t="s">
        <v>77</v>
      </c>
      <c r="D56" s="26" t="s">
        <v>127</v>
      </c>
      <c r="E56" s="26" t="s">
        <v>79</v>
      </c>
      <c r="F56" s="30" t="s">
        <v>265</v>
      </c>
      <c r="G56" s="25" t="s">
        <v>288</v>
      </c>
      <c r="H56" s="30" t="s">
        <v>82</v>
      </c>
      <c r="I56" s="30" t="s">
        <v>289</v>
      </c>
      <c r="J56" s="27">
        <v>2025</v>
      </c>
      <c r="K56" s="27">
        <v>2025</v>
      </c>
      <c r="L56" s="30" t="s">
        <v>265</v>
      </c>
      <c r="M56" s="30" t="s">
        <v>290</v>
      </c>
      <c r="N56" s="29">
        <f t="shared" si="0"/>
        <v>20</v>
      </c>
      <c r="O56" s="30">
        <v>20</v>
      </c>
      <c r="P56" s="27">
        <v>0</v>
      </c>
      <c r="Q56" s="30">
        <v>1</v>
      </c>
      <c r="R56" s="30" t="s">
        <v>291</v>
      </c>
      <c r="S56" s="30" t="s">
        <v>292</v>
      </c>
      <c r="T56" s="30">
        <v>0</v>
      </c>
      <c r="U56" s="30">
        <v>18</v>
      </c>
      <c r="V56" s="30">
        <v>51</v>
      </c>
      <c r="W56" s="30" t="s">
        <v>293</v>
      </c>
      <c r="X56" s="30" t="s">
        <v>182</v>
      </c>
    </row>
    <row r="57" s="3" customFormat="1" ht="45" customHeight="1" spans="1:24">
      <c r="A57" s="24">
        <v>51</v>
      </c>
      <c r="B57" s="30" t="s">
        <v>96</v>
      </c>
      <c r="C57" s="26" t="s">
        <v>97</v>
      </c>
      <c r="D57" s="26" t="s">
        <v>98</v>
      </c>
      <c r="E57" s="26" t="s">
        <v>79</v>
      </c>
      <c r="F57" s="26" t="s">
        <v>265</v>
      </c>
      <c r="G57" s="26" t="s">
        <v>294</v>
      </c>
      <c r="H57" s="45" t="s">
        <v>82</v>
      </c>
      <c r="I57" s="26" t="s">
        <v>295</v>
      </c>
      <c r="J57" s="44">
        <v>45870</v>
      </c>
      <c r="K57" s="44">
        <v>45901</v>
      </c>
      <c r="L57" s="30" t="s">
        <v>265</v>
      </c>
      <c r="M57" s="26" t="s">
        <v>296</v>
      </c>
      <c r="N57" s="29">
        <f t="shared" si="0"/>
        <v>4</v>
      </c>
      <c r="O57" s="42">
        <v>4</v>
      </c>
      <c r="P57" s="42">
        <v>0</v>
      </c>
      <c r="Q57" s="30">
        <v>1</v>
      </c>
      <c r="R57" s="26" t="s">
        <v>297</v>
      </c>
      <c r="S57" s="30" t="s">
        <v>298</v>
      </c>
      <c r="T57" s="30">
        <v>0</v>
      </c>
      <c r="U57" s="30" t="s">
        <v>299</v>
      </c>
      <c r="V57" s="30" t="s">
        <v>300</v>
      </c>
      <c r="W57" s="26" t="s">
        <v>94</v>
      </c>
      <c r="X57" s="26" t="s">
        <v>135</v>
      </c>
    </row>
    <row r="58" s="3" customFormat="1" ht="45" customHeight="1" spans="1:24">
      <c r="A58" s="24">
        <v>52</v>
      </c>
      <c r="B58" s="26" t="s">
        <v>76</v>
      </c>
      <c r="C58" s="30" t="s">
        <v>88</v>
      </c>
      <c r="D58" s="30" t="s">
        <v>89</v>
      </c>
      <c r="E58" s="26" t="s">
        <v>79</v>
      </c>
      <c r="F58" s="46" t="s">
        <v>265</v>
      </c>
      <c r="G58" s="46" t="s">
        <v>301</v>
      </c>
      <c r="H58" s="36" t="s">
        <v>82</v>
      </c>
      <c r="I58" s="46" t="s">
        <v>302</v>
      </c>
      <c r="J58" s="41">
        <v>45901</v>
      </c>
      <c r="K58" s="44">
        <v>45901</v>
      </c>
      <c r="L58" s="30" t="s">
        <v>265</v>
      </c>
      <c r="M58" s="46" t="s">
        <v>303</v>
      </c>
      <c r="N58" s="29">
        <f t="shared" si="0"/>
        <v>2</v>
      </c>
      <c r="O58" s="45">
        <v>2</v>
      </c>
      <c r="P58" s="45">
        <v>0</v>
      </c>
      <c r="Q58" s="30">
        <v>1</v>
      </c>
      <c r="R58" s="45" t="s">
        <v>304</v>
      </c>
      <c r="S58" s="26" t="s">
        <v>305</v>
      </c>
      <c r="T58" s="30">
        <v>0</v>
      </c>
      <c r="U58" s="45" t="s">
        <v>304</v>
      </c>
      <c r="V58" s="30" t="s">
        <v>305</v>
      </c>
      <c r="W58" s="26" t="s">
        <v>94</v>
      </c>
      <c r="X58" s="46" t="s">
        <v>182</v>
      </c>
    </row>
    <row r="59" s="3" customFormat="1" ht="45" customHeight="1" spans="1:24">
      <c r="A59" s="24">
        <v>53</v>
      </c>
      <c r="B59" s="30" t="s">
        <v>96</v>
      </c>
      <c r="C59" s="26" t="s">
        <v>97</v>
      </c>
      <c r="D59" s="26" t="s">
        <v>98</v>
      </c>
      <c r="E59" s="26" t="s">
        <v>79</v>
      </c>
      <c r="F59" s="26" t="s">
        <v>306</v>
      </c>
      <c r="G59" s="26" t="s">
        <v>307</v>
      </c>
      <c r="H59" s="26" t="s">
        <v>82</v>
      </c>
      <c r="I59" s="26" t="s">
        <v>306</v>
      </c>
      <c r="J59" s="42" t="s">
        <v>138</v>
      </c>
      <c r="K59" s="42" t="s">
        <v>138</v>
      </c>
      <c r="L59" s="26" t="s">
        <v>306</v>
      </c>
      <c r="M59" s="26" t="s">
        <v>308</v>
      </c>
      <c r="N59" s="29">
        <f t="shared" si="0"/>
        <v>10</v>
      </c>
      <c r="O59" s="42">
        <v>10</v>
      </c>
      <c r="P59" s="42">
        <v>0</v>
      </c>
      <c r="Q59" s="42">
        <v>1</v>
      </c>
      <c r="R59" s="42">
        <v>39</v>
      </c>
      <c r="S59" s="42">
        <v>158</v>
      </c>
      <c r="T59" s="42">
        <v>0</v>
      </c>
      <c r="U59" s="42">
        <v>6</v>
      </c>
      <c r="V59" s="42">
        <v>13</v>
      </c>
      <c r="W59" s="26" t="s">
        <v>94</v>
      </c>
      <c r="X59" s="26" t="s">
        <v>309</v>
      </c>
    </row>
    <row r="60" s="3" customFormat="1" ht="45" customHeight="1" spans="1:24">
      <c r="A60" s="24">
        <v>54</v>
      </c>
      <c r="B60" s="26" t="s">
        <v>76</v>
      </c>
      <c r="C60" s="26" t="s">
        <v>77</v>
      </c>
      <c r="D60" s="26" t="s">
        <v>127</v>
      </c>
      <c r="E60" s="26" t="s">
        <v>79</v>
      </c>
      <c r="F60" s="30" t="s">
        <v>306</v>
      </c>
      <c r="G60" s="25" t="s">
        <v>310</v>
      </c>
      <c r="H60" s="30" t="s">
        <v>82</v>
      </c>
      <c r="I60" s="30" t="s">
        <v>311</v>
      </c>
      <c r="J60" s="35">
        <v>45901</v>
      </c>
      <c r="K60" s="35">
        <v>45931</v>
      </c>
      <c r="L60" s="30" t="s">
        <v>306</v>
      </c>
      <c r="M60" s="30" t="s">
        <v>312</v>
      </c>
      <c r="N60" s="29">
        <f t="shared" si="0"/>
        <v>25</v>
      </c>
      <c r="O60" s="24">
        <v>25</v>
      </c>
      <c r="P60" s="24">
        <v>0</v>
      </c>
      <c r="Q60" s="24">
        <v>1</v>
      </c>
      <c r="R60" s="24">
        <v>225</v>
      </c>
      <c r="S60" s="24">
        <v>468</v>
      </c>
      <c r="T60" s="24">
        <v>1</v>
      </c>
      <c r="U60" s="24">
        <v>28</v>
      </c>
      <c r="V60" s="24">
        <v>76</v>
      </c>
      <c r="W60" s="30" t="s">
        <v>313</v>
      </c>
      <c r="X60" s="30" t="s">
        <v>314</v>
      </c>
    </row>
    <row r="61" s="3" customFormat="1" ht="45" customHeight="1" spans="1:24">
      <c r="A61" s="24">
        <v>55</v>
      </c>
      <c r="B61" s="26" t="s">
        <v>76</v>
      </c>
      <c r="C61" s="26" t="s">
        <v>77</v>
      </c>
      <c r="D61" s="26" t="s">
        <v>251</v>
      </c>
      <c r="E61" s="26" t="s">
        <v>79</v>
      </c>
      <c r="F61" s="26" t="s">
        <v>306</v>
      </c>
      <c r="G61" s="26" t="s">
        <v>315</v>
      </c>
      <c r="H61" s="26" t="s">
        <v>82</v>
      </c>
      <c r="I61" s="26" t="s">
        <v>306</v>
      </c>
      <c r="J61" s="42" t="s">
        <v>138</v>
      </c>
      <c r="K61" s="42" t="s">
        <v>138</v>
      </c>
      <c r="L61" s="26" t="s">
        <v>306</v>
      </c>
      <c r="M61" s="26" t="s">
        <v>316</v>
      </c>
      <c r="N61" s="29">
        <f t="shared" si="0"/>
        <v>20</v>
      </c>
      <c r="O61" s="26">
        <v>20</v>
      </c>
      <c r="P61" s="26">
        <v>0</v>
      </c>
      <c r="Q61" s="42">
        <v>1</v>
      </c>
      <c r="R61" s="42">
        <v>48</v>
      </c>
      <c r="S61" s="42">
        <v>205</v>
      </c>
      <c r="T61" s="42">
        <v>0</v>
      </c>
      <c r="U61" s="42">
        <v>4</v>
      </c>
      <c r="V61" s="42">
        <v>12</v>
      </c>
      <c r="W61" s="26" t="s">
        <v>94</v>
      </c>
      <c r="X61" s="26" t="s">
        <v>309</v>
      </c>
    </row>
    <row r="62" s="3" customFormat="1" ht="45" customHeight="1" spans="1:24">
      <c r="A62" s="24">
        <v>56</v>
      </c>
      <c r="B62" s="30" t="s">
        <v>96</v>
      </c>
      <c r="C62" s="26" t="s">
        <v>97</v>
      </c>
      <c r="D62" s="27" t="s">
        <v>98</v>
      </c>
      <c r="E62" s="26" t="s">
        <v>79</v>
      </c>
      <c r="F62" s="30" t="s">
        <v>306</v>
      </c>
      <c r="G62" s="30" t="s">
        <v>317</v>
      </c>
      <c r="H62" s="30" t="s">
        <v>82</v>
      </c>
      <c r="I62" s="30" t="s">
        <v>318</v>
      </c>
      <c r="J62" s="33">
        <v>45658</v>
      </c>
      <c r="K62" s="33">
        <v>45689</v>
      </c>
      <c r="L62" s="30" t="s">
        <v>306</v>
      </c>
      <c r="M62" s="30" t="s">
        <v>319</v>
      </c>
      <c r="N62" s="29">
        <f t="shared" si="0"/>
        <v>21</v>
      </c>
      <c r="O62" s="24">
        <v>21</v>
      </c>
      <c r="P62" s="24">
        <v>0</v>
      </c>
      <c r="Q62" s="24">
        <v>1</v>
      </c>
      <c r="R62" s="24">
        <v>120</v>
      </c>
      <c r="S62" s="24">
        <v>325</v>
      </c>
      <c r="T62" s="24">
        <v>1</v>
      </c>
      <c r="U62" s="24">
        <v>20</v>
      </c>
      <c r="V62" s="24">
        <v>58</v>
      </c>
      <c r="W62" s="30" t="s">
        <v>313</v>
      </c>
      <c r="X62" s="30" t="s">
        <v>314</v>
      </c>
    </row>
    <row r="63" s="3" customFormat="1" ht="45" customHeight="1" spans="1:24">
      <c r="A63" s="24">
        <v>57</v>
      </c>
      <c r="B63" s="26" t="s">
        <v>76</v>
      </c>
      <c r="C63" s="26" t="s">
        <v>77</v>
      </c>
      <c r="D63" s="30" t="s">
        <v>251</v>
      </c>
      <c r="E63" s="26" t="s">
        <v>79</v>
      </c>
      <c r="F63" s="30" t="s">
        <v>306</v>
      </c>
      <c r="G63" s="25" t="s">
        <v>320</v>
      </c>
      <c r="H63" s="30" t="s">
        <v>82</v>
      </c>
      <c r="I63" s="30" t="s">
        <v>321</v>
      </c>
      <c r="J63" s="33">
        <v>45962</v>
      </c>
      <c r="K63" s="33">
        <v>45992</v>
      </c>
      <c r="L63" s="30" t="s">
        <v>306</v>
      </c>
      <c r="M63" s="25" t="s">
        <v>322</v>
      </c>
      <c r="N63" s="29">
        <f t="shared" si="0"/>
        <v>20.88</v>
      </c>
      <c r="O63" s="24">
        <v>20.88</v>
      </c>
      <c r="P63" s="24">
        <v>0</v>
      </c>
      <c r="Q63" s="24">
        <v>1</v>
      </c>
      <c r="R63" s="24">
        <v>85</v>
      </c>
      <c r="S63" s="24">
        <v>240</v>
      </c>
      <c r="T63" s="24">
        <v>1</v>
      </c>
      <c r="U63" s="24">
        <v>12</v>
      </c>
      <c r="V63" s="24">
        <v>38</v>
      </c>
      <c r="W63" s="30" t="s">
        <v>313</v>
      </c>
      <c r="X63" s="30" t="s">
        <v>314</v>
      </c>
    </row>
    <row r="64" s="3" customFormat="1" ht="60" customHeight="1" spans="1:24">
      <c r="A64" s="24">
        <v>58</v>
      </c>
      <c r="B64" s="30" t="s">
        <v>96</v>
      </c>
      <c r="C64" s="26" t="s">
        <v>97</v>
      </c>
      <c r="D64" s="25" t="s">
        <v>98</v>
      </c>
      <c r="E64" s="25" t="s">
        <v>79</v>
      </c>
      <c r="F64" s="27" t="s">
        <v>306</v>
      </c>
      <c r="G64" s="25" t="s">
        <v>323</v>
      </c>
      <c r="H64" s="27" t="s">
        <v>82</v>
      </c>
      <c r="I64" s="25" t="s">
        <v>324</v>
      </c>
      <c r="J64" s="28">
        <v>45658</v>
      </c>
      <c r="K64" s="28">
        <v>45992</v>
      </c>
      <c r="L64" s="25" t="s">
        <v>325</v>
      </c>
      <c r="M64" s="25" t="s">
        <v>326</v>
      </c>
      <c r="N64" s="29">
        <f t="shared" si="0"/>
        <v>4</v>
      </c>
      <c r="O64" s="27">
        <v>4</v>
      </c>
      <c r="P64" s="27">
        <v>0</v>
      </c>
      <c r="Q64" s="27">
        <v>1</v>
      </c>
      <c r="R64" s="27">
        <v>30</v>
      </c>
      <c r="S64" s="27">
        <v>105</v>
      </c>
      <c r="T64" s="27">
        <v>0</v>
      </c>
      <c r="U64" s="27">
        <v>49</v>
      </c>
      <c r="V64" s="27">
        <v>31</v>
      </c>
      <c r="W64" s="25" t="s">
        <v>94</v>
      </c>
      <c r="X64" s="25" t="s">
        <v>135</v>
      </c>
    </row>
    <row r="65" s="3" customFormat="1" ht="45" customHeight="1" spans="1:24">
      <c r="A65" s="24">
        <v>59</v>
      </c>
      <c r="B65" s="25" t="s">
        <v>76</v>
      </c>
      <c r="C65" s="26" t="s">
        <v>77</v>
      </c>
      <c r="D65" s="25" t="s">
        <v>251</v>
      </c>
      <c r="E65" s="25" t="s">
        <v>79</v>
      </c>
      <c r="F65" s="27" t="s">
        <v>306</v>
      </c>
      <c r="G65" s="25" t="s">
        <v>327</v>
      </c>
      <c r="H65" s="27" t="s">
        <v>82</v>
      </c>
      <c r="I65" s="25" t="s">
        <v>328</v>
      </c>
      <c r="J65" s="43">
        <v>20250525</v>
      </c>
      <c r="K65" s="43">
        <v>20250615</v>
      </c>
      <c r="L65" s="25" t="s">
        <v>325</v>
      </c>
      <c r="M65" s="25" t="s">
        <v>329</v>
      </c>
      <c r="N65" s="29">
        <f t="shared" si="0"/>
        <v>30</v>
      </c>
      <c r="O65" s="27">
        <v>30</v>
      </c>
      <c r="P65" s="27">
        <v>0</v>
      </c>
      <c r="Q65" s="27">
        <v>1</v>
      </c>
      <c r="R65" s="27">
        <v>168</v>
      </c>
      <c r="S65" s="27">
        <v>596</v>
      </c>
      <c r="T65" s="27">
        <v>0</v>
      </c>
      <c r="U65" s="27">
        <v>15</v>
      </c>
      <c r="V65" s="27">
        <v>46</v>
      </c>
      <c r="W65" s="25" t="s">
        <v>94</v>
      </c>
      <c r="X65" s="25" t="s">
        <v>175</v>
      </c>
    </row>
    <row r="66" s="3" customFormat="1" ht="60" customHeight="1" spans="1:24">
      <c r="A66" s="24">
        <v>60</v>
      </c>
      <c r="B66" s="26" t="s">
        <v>76</v>
      </c>
      <c r="C66" s="26" t="s">
        <v>88</v>
      </c>
      <c r="D66" s="30" t="s">
        <v>89</v>
      </c>
      <c r="E66" s="26" t="s">
        <v>79</v>
      </c>
      <c r="F66" s="30" t="s">
        <v>306</v>
      </c>
      <c r="G66" s="30" t="s">
        <v>330</v>
      </c>
      <c r="H66" s="30" t="s">
        <v>82</v>
      </c>
      <c r="I66" s="30" t="s">
        <v>331</v>
      </c>
      <c r="J66" s="35">
        <v>45901</v>
      </c>
      <c r="K66" s="35">
        <v>45931</v>
      </c>
      <c r="L66" s="30" t="s">
        <v>306</v>
      </c>
      <c r="M66" s="30" t="s">
        <v>332</v>
      </c>
      <c r="N66" s="29">
        <f t="shared" si="0"/>
        <v>63.12</v>
      </c>
      <c r="O66" s="30">
        <v>63.12</v>
      </c>
      <c r="P66" s="30">
        <v>0</v>
      </c>
      <c r="Q66" s="30">
        <v>1</v>
      </c>
      <c r="R66" s="30">
        <v>350</v>
      </c>
      <c r="S66" s="30">
        <v>905</v>
      </c>
      <c r="T66" s="30">
        <v>1</v>
      </c>
      <c r="U66" s="30">
        <v>45</v>
      </c>
      <c r="V66" s="30">
        <v>138</v>
      </c>
      <c r="W66" s="30" t="s">
        <v>313</v>
      </c>
      <c r="X66" s="30" t="s">
        <v>314</v>
      </c>
    </row>
    <row r="67" s="3" customFormat="1" ht="45" customHeight="1" spans="1:24">
      <c r="A67" s="24">
        <v>61</v>
      </c>
      <c r="B67" s="30" t="s">
        <v>96</v>
      </c>
      <c r="C67" s="26" t="s">
        <v>97</v>
      </c>
      <c r="D67" s="25" t="s">
        <v>98</v>
      </c>
      <c r="E67" s="25" t="s">
        <v>79</v>
      </c>
      <c r="F67" s="27" t="s">
        <v>306</v>
      </c>
      <c r="G67" s="25" t="s">
        <v>333</v>
      </c>
      <c r="H67" s="27" t="s">
        <v>82</v>
      </c>
      <c r="I67" s="25" t="s">
        <v>334</v>
      </c>
      <c r="J67" s="28">
        <v>45901</v>
      </c>
      <c r="K67" s="28">
        <v>45962</v>
      </c>
      <c r="L67" s="25" t="s">
        <v>325</v>
      </c>
      <c r="M67" s="25" t="s">
        <v>335</v>
      </c>
      <c r="N67" s="29">
        <f t="shared" si="0"/>
        <v>16</v>
      </c>
      <c r="O67" s="27">
        <v>16</v>
      </c>
      <c r="P67" s="31">
        <v>0</v>
      </c>
      <c r="Q67" s="27">
        <v>1</v>
      </c>
      <c r="R67" s="27">
        <v>120</v>
      </c>
      <c r="S67" s="27">
        <v>325</v>
      </c>
      <c r="T67" s="27">
        <v>0</v>
      </c>
      <c r="U67" s="27">
        <v>20</v>
      </c>
      <c r="V67" s="27">
        <v>58</v>
      </c>
      <c r="W67" s="25" t="s">
        <v>94</v>
      </c>
      <c r="X67" s="25" t="s">
        <v>175</v>
      </c>
    </row>
    <row r="68" s="3" customFormat="1" ht="45" customHeight="1" spans="1:24">
      <c r="A68" s="24">
        <v>62</v>
      </c>
      <c r="B68" s="26" t="s">
        <v>76</v>
      </c>
      <c r="C68" s="27" t="s">
        <v>88</v>
      </c>
      <c r="D68" s="27" t="s">
        <v>336</v>
      </c>
      <c r="E68" s="26" t="s">
        <v>79</v>
      </c>
      <c r="F68" s="30" t="s">
        <v>306</v>
      </c>
      <c r="G68" s="25" t="s">
        <v>337</v>
      </c>
      <c r="H68" s="30" t="s">
        <v>82</v>
      </c>
      <c r="I68" s="30" t="s">
        <v>338</v>
      </c>
      <c r="J68" s="33">
        <v>45901</v>
      </c>
      <c r="K68" s="33">
        <v>46113</v>
      </c>
      <c r="L68" s="30" t="s">
        <v>306</v>
      </c>
      <c r="M68" s="25" t="s">
        <v>337</v>
      </c>
      <c r="N68" s="29">
        <f t="shared" si="0"/>
        <v>12</v>
      </c>
      <c r="O68" s="24">
        <v>12</v>
      </c>
      <c r="P68" s="24">
        <v>0</v>
      </c>
      <c r="Q68" s="24">
        <v>1</v>
      </c>
      <c r="R68" s="24">
        <v>750</v>
      </c>
      <c r="S68" s="24">
        <v>2860</v>
      </c>
      <c r="T68" s="24">
        <v>1</v>
      </c>
      <c r="U68" s="24">
        <v>88</v>
      </c>
      <c r="V68" s="24">
        <v>256</v>
      </c>
      <c r="W68" s="30" t="s">
        <v>313</v>
      </c>
      <c r="X68" s="30" t="s">
        <v>314</v>
      </c>
    </row>
    <row r="69" s="3" customFormat="1" ht="66" customHeight="1" spans="1:24">
      <c r="A69" s="24">
        <v>63</v>
      </c>
      <c r="B69" s="25" t="s">
        <v>76</v>
      </c>
      <c r="C69" s="26" t="s">
        <v>77</v>
      </c>
      <c r="D69" s="25" t="s">
        <v>251</v>
      </c>
      <c r="E69" s="25" t="s">
        <v>79</v>
      </c>
      <c r="F69" s="27" t="s">
        <v>339</v>
      </c>
      <c r="G69" s="25" t="s">
        <v>340</v>
      </c>
      <c r="H69" s="27" t="s">
        <v>82</v>
      </c>
      <c r="I69" s="25" t="s">
        <v>341</v>
      </c>
      <c r="J69" s="28">
        <v>45689</v>
      </c>
      <c r="K69" s="28">
        <v>45717</v>
      </c>
      <c r="L69" s="25" t="s">
        <v>342</v>
      </c>
      <c r="M69" s="25" t="s">
        <v>343</v>
      </c>
      <c r="N69" s="29">
        <f t="shared" si="0"/>
        <v>14.2</v>
      </c>
      <c r="O69" s="27">
        <v>14.2</v>
      </c>
      <c r="P69" s="27">
        <v>0</v>
      </c>
      <c r="Q69" s="27">
        <v>1</v>
      </c>
      <c r="R69" s="27">
        <v>53</v>
      </c>
      <c r="S69" s="27">
        <v>258</v>
      </c>
      <c r="T69" s="27">
        <v>0</v>
      </c>
      <c r="U69" s="27">
        <v>10</v>
      </c>
      <c r="V69" s="27">
        <v>19</v>
      </c>
      <c r="W69" s="25" t="s">
        <v>94</v>
      </c>
      <c r="X69" s="25" t="s">
        <v>175</v>
      </c>
    </row>
    <row r="70" s="3" customFormat="1" ht="60" customHeight="1" spans="1:24">
      <c r="A70" s="24">
        <v>64</v>
      </c>
      <c r="B70" s="36" t="s">
        <v>76</v>
      </c>
      <c r="C70" s="26" t="s">
        <v>77</v>
      </c>
      <c r="D70" s="26" t="s">
        <v>127</v>
      </c>
      <c r="E70" s="26" t="s">
        <v>79</v>
      </c>
      <c r="F70" s="36" t="s">
        <v>339</v>
      </c>
      <c r="G70" s="36" t="s">
        <v>344</v>
      </c>
      <c r="H70" s="36" t="s">
        <v>82</v>
      </c>
      <c r="I70" s="36" t="s">
        <v>345</v>
      </c>
      <c r="J70" s="36" t="s">
        <v>346</v>
      </c>
      <c r="K70" s="36" t="s">
        <v>347</v>
      </c>
      <c r="L70" s="36" t="s">
        <v>339</v>
      </c>
      <c r="M70" s="36" t="s">
        <v>348</v>
      </c>
      <c r="N70" s="29">
        <f t="shared" si="0"/>
        <v>23</v>
      </c>
      <c r="O70" s="36">
        <v>23</v>
      </c>
      <c r="P70" s="36">
        <v>0</v>
      </c>
      <c r="Q70" s="36" t="s">
        <v>349</v>
      </c>
      <c r="R70" s="36" t="s">
        <v>350</v>
      </c>
      <c r="S70" s="36" t="s">
        <v>351</v>
      </c>
      <c r="T70" s="36" t="s">
        <v>349</v>
      </c>
      <c r="U70" s="36" t="s">
        <v>352</v>
      </c>
      <c r="V70" s="36" t="s">
        <v>353</v>
      </c>
      <c r="W70" s="25" t="s">
        <v>174</v>
      </c>
      <c r="X70" s="25" t="s">
        <v>175</v>
      </c>
    </row>
    <row r="71" s="3" customFormat="1" ht="60" customHeight="1" spans="1:24">
      <c r="A71" s="24">
        <v>65</v>
      </c>
      <c r="B71" s="36" t="s">
        <v>76</v>
      </c>
      <c r="C71" s="26" t="s">
        <v>77</v>
      </c>
      <c r="D71" s="26" t="s">
        <v>127</v>
      </c>
      <c r="E71" s="26" t="s">
        <v>79</v>
      </c>
      <c r="F71" s="36" t="s">
        <v>339</v>
      </c>
      <c r="G71" s="36" t="s">
        <v>354</v>
      </c>
      <c r="H71" s="36" t="s">
        <v>82</v>
      </c>
      <c r="I71" s="36" t="s">
        <v>355</v>
      </c>
      <c r="J71" s="36" t="s">
        <v>356</v>
      </c>
      <c r="K71" s="36" t="s">
        <v>357</v>
      </c>
      <c r="L71" s="36" t="s">
        <v>339</v>
      </c>
      <c r="M71" s="36" t="s">
        <v>358</v>
      </c>
      <c r="N71" s="29">
        <f t="shared" si="0"/>
        <v>35</v>
      </c>
      <c r="O71" s="36">
        <v>35</v>
      </c>
      <c r="P71" s="36">
        <v>0</v>
      </c>
      <c r="Q71" s="36" t="s">
        <v>349</v>
      </c>
      <c r="R71" s="36" t="s">
        <v>359</v>
      </c>
      <c r="S71" s="36" t="s">
        <v>360</v>
      </c>
      <c r="T71" s="36" t="s">
        <v>349</v>
      </c>
      <c r="U71" s="36" t="s">
        <v>361</v>
      </c>
      <c r="V71" s="36" t="s">
        <v>362</v>
      </c>
      <c r="W71" s="25" t="s">
        <v>174</v>
      </c>
      <c r="X71" s="25" t="s">
        <v>175</v>
      </c>
    </row>
    <row r="72" s="3" customFormat="1" ht="45" customHeight="1" spans="1:24">
      <c r="A72" s="24">
        <v>66</v>
      </c>
      <c r="B72" s="25" t="s">
        <v>76</v>
      </c>
      <c r="C72" s="26" t="s">
        <v>77</v>
      </c>
      <c r="D72" s="25" t="s">
        <v>251</v>
      </c>
      <c r="E72" s="25" t="s">
        <v>79</v>
      </c>
      <c r="F72" s="27" t="s">
        <v>339</v>
      </c>
      <c r="G72" s="25" t="s">
        <v>363</v>
      </c>
      <c r="H72" s="27" t="s">
        <v>82</v>
      </c>
      <c r="I72" s="25" t="s">
        <v>364</v>
      </c>
      <c r="J72" s="28">
        <v>45870</v>
      </c>
      <c r="K72" s="28">
        <v>45870</v>
      </c>
      <c r="L72" s="25" t="s">
        <v>365</v>
      </c>
      <c r="M72" s="25" t="s">
        <v>366</v>
      </c>
      <c r="N72" s="29">
        <f t="shared" ref="N72:N135" si="1">O72+P72</f>
        <v>10</v>
      </c>
      <c r="O72" s="27">
        <v>10</v>
      </c>
      <c r="P72" s="31">
        <v>0</v>
      </c>
      <c r="Q72" s="27">
        <v>1</v>
      </c>
      <c r="R72" s="27">
        <v>34</v>
      </c>
      <c r="S72" s="27">
        <v>112</v>
      </c>
      <c r="T72" s="27">
        <v>0</v>
      </c>
      <c r="U72" s="27">
        <v>7</v>
      </c>
      <c r="V72" s="27">
        <v>13</v>
      </c>
      <c r="W72" s="25" t="s">
        <v>94</v>
      </c>
      <c r="X72" s="25" t="s">
        <v>314</v>
      </c>
    </row>
    <row r="73" s="3" customFormat="1" ht="45" customHeight="1" spans="1:24">
      <c r="A73" s="24">
        <v>67</v>
      </c>
      <c r="B73" s="25" t="s">
        <v>76</v>
      </c>
      <c r="C73" s="26" t="s">
        <v>77</v>
      </c>
      <c r="D73" s="25" t="s">
        <v>251</v>
      </c>
      <c r="E73" s="25" t="s">
        <v>79</v>
      </c>
      <c r="F73" s="27" t="s">
        <v>339</v>
      </c>
      <c r="G73" s="25" t="s">
        <v>367</v>
      </c>
      <c r="H73" s="27" t="s">
        <v>82</v>
      </c>
      <c r="I73" s="25" t="s">
        <v>364</v>
      </c>
      <c r="J73" s="28">
        <v>45870</v>
      </c>
      <c r="K73" s="28">
        <v>45870</v>
      </c>
      <c r="L73" s="25" t="s">
        <v>365</v>
      </c>
      <c r="M73" s="25" t="s">
        <v>368</v>
      </c>
      <c r="N73" s="29">
        <f t="shared" si="1"/>
        <v>4</v>
      </c>
      <c r="O73" s="27">
        <v>4</v>
      </c>
      <c r="P73" s="27">
        <v>0</v>
      </c>
      <c r="Q73" s="27">
        <v>1</v>
      </c>
      <c r="R73" s="27">
        <v>34</v>
      </c>
      <c r="S73" s="27">
        <v>112</v>
      </c>
      <c r="T73" s="27">
        <v>0</v>
      </c>
      <c r="U73" s="27">
        <v>7</v>
      </c>
      <c r="V73" s="27">
        <v>13</v>
      </c>
      <c r="W73" s="25" t="s">
        <v>94</v>
      </c>
      <c r="X73" s="25" t="s">
        <v>314</v>
      </c>
    </row>
    <row r="74" s="3" customFormat="1" ht="45" customHeight="1" spans="1:24">
      <c r="A74" s="24">
        <v>68</v>
      </c>
      <c r="B74" s="26" t="s">
        <v>76</v>
      </c>
      <c r="C74" s="26" t="s">
        <v>77</v>
      </c>
      <c r="D74" s="26" t="s">
        <v>127</v>
      </c>
      <c r="E74" s="30" t="s">
        <v>79</v>
      </c>
      <c r="F74" s="26" t="s">
        <v>339</v>
      </c>
      <c r="G74" s="26" t="s">
        <v>369</v>
      </c>
      <c r="H74" s="42" t="s">
        <v>82</v>
      </c>
      <c r="I74" s="26" t="s">
        <v>370</v>
      </c>
      <c r="J74" s="42" t="s">
        <v>138</v>
      </c>
      <c r="K74" s="42" t="s">
        <v>138</v>
      </c>
      <c r="L74" s="26" t="s">
        <v>339</v>
      </c>
      <c r="M74" s="26" t="s">
        <v>371</v>
      </c>
      <c r="N74" s="29">
        <f t="shared" si="1"/>
        <v>18</v>
      </c>
      <c r="O74" s="42">
        <v>18</v>
      </c>
      <c r="P74" s="42">
        <v>0</v>
      </c>
      <c r="Q74" s="42">
        <v>1</v>
      </c>
      <c r="R74" s="42">
        <v>72</v>
      </c>
      <c r="S74" s="42">
        <v>278</v>
      </c>
      <c r="T74" s="42">
        <v>0</v>
      </c>
      <c r="U74" s="42">
        <v>6</v>
      </c>
      <c r="V74" s="42">
        <v>18</v>
      </c>
      <c r="W74" s="26" t="s">
        <v>174</v>
      </c>
      <c r="X74" s="26" t="s">
        <v>314</v>
      </c>
    </row>
    <row r="75" s="3" customFormat="1" ht="45" customHeight="1" spans="1:24">
      <c r="A75" s="24">
        <v>69</v>
      </c>
      <c r="B75" s="36" t="s">
        <v>76</v>
      </c>
      <c r="C75" s="26" t="s">
        <v>77</v>
      </c>
      <c r="D75" s="26" t="s">
        <v>127</v>
      </c>
      <c r="E75" s="26" t="s">
        <v>79</v>
      </c>
      <c r="F75" s="36" t="s">
        <v>339</v>
      </c>
      <c r="G75" s="36" t="s">
        <v>372</v>
      </c>
      <c r="H75" s="36" t="s">
        <v>82</v>
      </c>
      <c r="I75" s="36" t="s">
        <v>373</v>
      </c>
      <c r="J75" s="36" t="s">
        <v>374</v>
      </c>
      <c r="K75" s="36" t="s">
        <v>375</v>
      </c>
      <c r="L75" s="36" t="s">
        <v>339</v>
      </c>
      <c r="M75" s="36" t="s">
        <v>376</v>
      </c>
      <c r="N75" s="29">
        <f t="shared" si="1"/>
        <v>8</v>
      </c>
      <c r="O75" s="36">
        <v>8</v>
      </c>
      <c r="P75" s="36">
        <v>0</v>
      </c>
      <c r="Q75" s="36" t="s">
        <v>349</v>
      </c>
      <c r="R75" s="36" t="s">
        <v>377</v>
      </c>
      <c r="S75" s="36" t="s">
        <v>378</v>
      </c>
      <c r="T75" s="36" t="s">
        <v>349</v>
      </c>
      <c r="U75" s="36" t="s">
        <v>361</v>
      </c>
      <c r="V75" s="36" t="s">
        <v>379</v>
      </c>
      <c r="W75" s="36" t="s">
        <v>108</v>
      </c>
      <c r="X75" s="36" t="s">
        <v>175</v>
      </c>
    </row>
    <row r="76" s="3" customFormat="1" ht="45" customHeight="1" spans="1:24">
      <c r="A76" s="24">
        <v>70</v>
      </c>
      <c r="B76" s="36" t="s">
        <v>76</v>
      </c>
      <c r="C76" s="26" t="s">
        <v>77</v>
      </c>
      <c r="D76" s="26" t="s">
        <v>127</v>
      </c>
      <c r="E76" s="26" t="s">
        <v>79</v>
      </c>
      <c r="F76" s="36" t="s">
        <v>339</v>
      </c>
      <c r="G76" s="36" t="s">
        <v>380</v>
      </c>
      <c r="H76" s="36" t="s">
        <v>82</v>
      </c>
      <c r="I76" s="36" t="s">
        <v>381</v>
      </c>
      <c r="J76" s="36" t="s">
        <v>382</v>
      </c>
      <c r="K76" s="36" t="s">
        <v>383</v>
      </c>
      <c r="L76" s="36" t="s">
        <v>339</v>
      </c>
      <c r="M76" s="36" t="s">
        <v>384</v>
      </c>
      <c r="N76" s="29">
        <f t="shared" si="1"/>
        <v>40</v>
      </c>
      <c r="O76" s="36">
        <v>40</v>
      </c>
      <c r="P76" s="36">
        <v>0</v>
      </c>
      <c r="Q76" s="36" t="s">
        <v>349</v>
      </c>
      <c r="R76" s="36" t="s">
        <v>385</v>
      </c>
      <c r="S76" s="36" t="s">
        <v>386</v>
      </c>
      <c r="T76" s="36" t="s">
        <v>349</v>
      </c>
      <c r="U76" s="36" t="s">
        <v>352</v>
      </c>
      <c r="V76" s="36" t="s">
        <v>352</v>
      </c>
      <c r="W76" s="25" t="s">
        <v>174</v>
      </c>
      <c r="X76" s="36" t="s">
        <v>175</v>
      </c>
    </row>
    <row r="77" s="3" customFormat="1" ht="45" customHeight="1" spans="1:24">
      <c r="A77" s="24">
        <v>71</v>
      </c>
      <c r="B77" s="30" t="s">
        <v>96</v>
      </c>
      <c r="C77" s="26" t="s">
        <v>97</v>
      </c>
      <c r="D77" s="27" t="s">
        <v>98</v>
      </c>
      <c r="E77" s="26" t="s">
        <v>79</v>
      </c>
      <c r="F77" s="30" t="s">
        <v>339</v>
      </c>
      <c r="G77" s="30" t="s">
        <v>387</v>
      </c>
      <c r="H77" s="24" t="s">
        <v>82</v>
      </c>
      <c r="I77" s="30" t="s">
        <v>388</v>
      </c>
      <c r="J77" s="24" t="s">
        <v>389</v>
      </c>
      <c r="K77" s="24" t="s">
        <v>390</v>
      </c>
      <c r="L77" s="30" t="s">
        <v>339</v>
      </c>
      <c r="M77" s="30" t="s">
        <v>391</v>
      </c>
      <c r="N77" s="29">
        <f t="shared" si="1"/>
        <v>5</v>
      </c>
      <c r="O77" s="24">
        <v>5</v>
      </c>
      <c r="P77" s="24">
        <v>0</v>
      </c>
      <c r="Q77" s="24">
        <v>1</v>
      </c>
      <c r="R77" s="24">
        <v>40</v>
      </c>
      <c r="S77" s="24">
        <v>163</v>
      </c>
      <c r="T77" s="24">
        <v>1</v>
      </c>
      <c r="U77" s="24">
        <v>4</v>
      </c>
      <c r="V77" s="24">
        <v>11</v>
      </c>
      <c r="W77" s="30" t="s">
        <v>174</v>
      </c>
      <c r="X77" s="25" t="s">
        <v>314</v>
      </c>
    </row>
    <row r="78" s="3" customFormat="1" ht="45" customHeight="1" spans="1:24">
      <c r="A78" s="24">
        <v>72</v>
      </c>
      <c r="B78" s="26" t="s">
        <v>76</v>
      </c>
      <c r="C78" s="26" t="s">
        <v>77</v>
      </c>
      <c r="D78" s="26" t="s">
        <v>127</v>
      </c>
      <c r="E78" s="26" t="s">
        <v>79</v>
      </c>
      <c r="F78" s="26" t="s">
        <v>339</v>
      </c>
      <c r="G78" s="26" t="s">
        <v>392</v>
      </c>
      <c r="H78" s="42" t="s">
        <v>82</v>
      </c>
      <c r="I78" s="26" t="s">
        <v>370</v>
      </c>
      <c r="J78" s="42" t="s">
        <v>138</v>
      </c>
      <c r="K78" s="42" t="s">
        <v>138</v>
      </c>
      <c r="L78" s="26" t="s">
        <v>339</v>
      </c>
      <c r="M78" s="26" t="s">
        <v>393</v>
      </c>
      <c r="N78" s="29">
        <f t="shared" si="1"/>
        <v>28</v>
      </c>
      <c r="O78" s="42">
        <v>28</v>
      </c>
      <c r="P78" s="42">
        <v>0</v>
      </c>
      <c r="Q78" s="42">
        <v>1</v>
      </c>
      <c r="R78" s="42">
        <v>72</v>
      </c>
      <c r="S78" s="42">
        <v>278</v>
      </c>
      <c r="T78" s="42">
        <v>0</v>
      </c>
      <c r="U78" s="42">
        <v>6</v>
      </c>
      <c r="V78" s="42">
        <v>18</v>
      </c>
      <c r="W78" s="26" t="s">
        <v>174</v>
      </c>
      <c r="X78" s="26" t="s">
        <v>314</v>
      </c>
    </row>
    <row r="79" s="3" customFormat="1" ht="45" customHeight="1" spans="1:24">
      <c r="A79" s="24">
        <v>73</v>
      </c>
      <c r="B79" s="26" t="s">
        <v>76</v>
      </c>
      <c r="C79" s="26" t="s">
        <v>77</v>
      </c>
      <c r="D79" s="26" t="s">
        <v>251</v>
      </c>
      <c r="E79" s="30" t="s">
        <v>79</v>
      </c>
      <c r="F79" s="26" t="s">
        <v>394</v>
      </c>
      <c r="G79" s="26" t="s">
        <v>395</v>
      </c>
      <c r="H79" s="26" t="s">
        <v>82</v>
      </c>
      <c r="I79" s="26" t="s">
        <v>396</v>
      </c>
      <c r="J79" s="41">
        <v>45778</v>
      </c>
      <c r="K79" s="41">
        <v>45992</v>
      </c>
      <c r="L79" s="26" t="s">
        <v>394</v>
      </c>
      <c r="M79" s="26" t="s">
        <v>397</v>
      </c>
      <c r="N79" s="29">
        <f t="shared" si="1"/>
        <v>11</v>
      </c>
      <c r="O79" s="42">
        <v>11</v>
      </c>
      <c r="P79" s="42">
        <v>0</v>
      </c>
      <c r="Q79" s="42">
        <v>1</v>
      </c>
      <c r="R79" s="42">
        <v>30</v>
      </c>
      <c r="S79" s="42">
        <v>108</v>
      </c>
      <c r="T79" s="42">
        <v>1</v>
      </c>
      <c r="U79" s="42">
        <v>9</v>
      </c>
      <c r="V79" s="42">
        <v>29</v>
      </c>
      <c r="W79" s="26" t="s">
        <v>94</v>
      </c>
      <c r="X79" s="36" t="s">
        <v>175</v>
      </c>
    </row>
    <row r="80" s="3" customFormat="1" ht="45" customHeight="1" spans="1:24">
      <c r="A80" s="24">
        <v>74</v>
      </c>
      <c r="B80" s="26" t="s">
        <v>76</v>
      </c>
      <c r="C80" s="26" t="s">
        <v>77</v>
      </c>
      <c r="D80" s="26" t="s">
        <v>127</v>
      </c>
      <c r="E80" s="26" t="s">
        <v>79</v>
      </c>
      <c r="F80" s="30" t="s">
        <v>394</v>
      </c>
      <c r="G80" s="30" t="s">
        <v>188</v>
      </c>
      <c r="H80" s="30" t="s">
        <v>82</v>
      </c>
      <c r="I80" s="30" t="s">
        <v>398</v>
      </c>
      <c r="J80" s="33">
        <v>45870</v>
      </c>
      <c r="K80" s="33">
        <v>45870</v>
      </c>
      <c r="L80" s="30" t="s">
        <v>394</v>
      </c>
      <c r="M80" s="30" t="s">
        <v>399</v>
      </c>
      <c r="N80" s="29">
        <f t="shared" si="1"/>
        <v>3</v>
      </c>
      <c r="O80" s="30">
        <v>3</v>
      </c>
      <c r="P80" s="30">
        <v>0</v>
      </c>
      <c r="Q80" s="30">
        <v>1</v>
      </c>
      <c r="R80" s="30">
        <v>27</v>
      </c>
      <c r="S80" s="30">
        <v>98</v>
      </c>
      <c r="T80" s="30">
        <v>1</v>
      </c>
      <c r="U80" s="30">
        <v>10</v>
      </c>
      <c r="V80" s="30">
        <v>36</v>
      </c>
      <c r="W80" s="30" t="s">
        <v>94</v>
      </c>
      <c r="X80" s="30" t="s">
        <v>102</v>
      </c>
    </row>
    <row r="81" s="3" customFormat="1" ht="45" customHeight="1" spans="1:24">
      <c r="A81" s="24">
        <v>75</v>
      </c>
      <c r="B81" s="26" t="s">
        <v>76</v>
      </c>
      <c r="C81" s="26" t="s">
        <v>77</v>
      </c>
      <c r="D81" s="26" t="s">
        <v>127</v>
      </c>
      <c r="E81" s="26" t="s">
        <v>79</v>
      </c>
      <c r="F81" s="30" t="s">
        <v>394</v>
      </c>
      <c r="G81" s="30" t="s">
        <v>188</v>
      </c>
      <c r="H81" s="30" t="s">
        <v>82</v>
      </c>
      <c r="I81" s="30" t="s">
        <v>400</v>
      </c>
      <c r="J81" s="33">
        <v>45901</v>
      </c>
      <c r="K81" s="33">
        <v>45901</v>
      </c>
      <c r="L81" s="30" t="s">
        <v>394</v>
      </c>
      <c r="M81" s="30" t="s">
        <v>401</v>
      </c>
      <c r="N81" s="29">
        <f t="shared" si="1"/>
        <v>5</v>
      </c>
      <c r="O81" s="30">
        <v>5</v>
      </c>
      <c r="P81" s="30">
        <v>0</v>
      </c>
      <c r="Q81" s="30">
        <v>1</v>
      </c>
      <c r="R81" s="30">
        <v>15</v>
      </c>
      <c r="S81" s="30">
        <v>53</v>
      </c>
      <c r="T81" s="30">
        <v>1</v>
      </c>
      <c r="U81" s="30">
        <v>6</v>
      </c>
      <c r="V81" s="30">
        <v>22</v>
      </c>
      <c r="W81" s="30" t="s">
        <v>94</v>
      </c>
      <c r="X81" s="30" t="s">
        <v>102</v>
      </c>
    </row>
    <row r="82" s="3" customFormat="1" ht="45" customHeight="1" spans="1:24">
      <c r="A82" s="24">
        <v>76</v>
      </c>
      <c r="B82" s="26" t="s">
        <v>76</v>
      </c>
      <c r="C82" s="26" t="s">
        <v>77</v>
      </c>
      <c r="D82" s="26" t="s">
        <v>127</v>
      </c>
      <c r="E82" s="26" t="s">
        <v>79</v>
      </c>
      <c r="F82" s="30" t="s">
        <v>394</v>
      </c>
      <c r="G82" s="30" t="s">
        <v>188</v>
      </c>
      <c r="H82" s="30" t="s">
        <v>82</v>
      </c>
      <c r="I82" s="30" t="s">
        <v>402</v>
      </c>
      <c r="J82" s="27">
        <v>2025.11</v>
      </c>
      <c r="K82" s="32">
        <v>45992</v>
      </c>
      <c r="L82" s="30" t="s">
        <v>394</v>
      </c>
      <c r="M82" s="25" t="s">
        <v>403</v>
      </c>
      <c r="N82" s="29">
        <f t="shared" si="1"/>
        <v>10</v>
      </c>
      <c r="O82" s="30">
        <v>10</v>
      </c>
      <c r="P82" s="30">
        <v>0</v>
      </c>
      <c r="Q82" s="30">
        <v>1</v>
      </c>
      <c r="R82" s="30">
        <v>28</v>
      </c>
      <c r="S82" s="30">
        <v>98</v>
      </c>
      <c r="T82" s="30">
        <v>1</v>
      </c>
      <c r="U82" s="30">
        <v>8</v>
      </c>
      <c r="V82" s="30">
        <v>24</v>
      </c>
      <c r="W82" s="30" t="s">
        <v>94</v>
      </c>
      <c r="X82" s="30" t="s">
        <v>102</v>
      </c>
    </row>
    <row r="83" s="3" customFormat="1" ht="60" customHeight="1" spans="1:24">
      <c r="A83" s="24">
        <v>77</v>
      </c>
      <c r="B83" s="26" t="s">
        <v>76</v>
      </c>
      <c r="C83" s="26" t="s">
        <v>77</v>
      </c>
      <c r="D83" s="26" t="s">
        <v>127</v>
      </c>
      <c r="E83" s="26" t="s">
        <v>79</v>
      </c>
      <c r="F83" s="30" t="s">
        <v>394</v>
      </c>
      <c r="G83" s="30" t="s">
        <v>188</v>
      </c>
      <c r="H83" s="30" t="s">
        <v>129</v>
      </c>
      <c r="I83" s="30" t="s">
        <v>404</v>
      </c>
      <c r="J83" s="27">
        <v>2025.11</v>
      </c>
      <c r="K83" s="32">
        <v>45992</v>
      </c>
      <c r="L83" s="30" t="s">
        <v>394</v>
      </c>
      <c r="M83" s="25" t="s">
        <v>405</v>
      </c>
      <c r="N83" s="29">
        <f t="shared" si="1"/>
        <v>10</v>
      </c>
      <c r="O83" s="30">
        <v>10</v>
      </c>
      <c r="P83" s="30">
        <v>0</v>
      </c>
      <c r="Q83" s="30">
        <v>1</v>
      </c>
      <c r="R83" s="30">
        <v>65</v>
      </c>
      <c r="S83" s="30">
        <v>228</v>
      </c>
      <c r="T83" s="30">
        <v>1</v>
      </c>
      <c r="U83" s="30">
        <v>17</v>
      </c>
      <c r="V83" s="30">
        <v>63</v>
      </c>
      <c r="W83" s="30" t="s">
        <v>94</v>
      </c>
      <c r="X83" s="30" t="s">
        <v>102</v>
      </c>
    </row>
    <row r="84" s="3" customFormat="1" ht="45" customHeight="1" spans="1:24">
      <c r="A84" s="24">
        <v>78</v>
      </c>
      <c r="B84" s="30" t="s">
        <v>96</v>
      </c>
      <c r="C84" s="26" t="s">
        <v>97</v>
      </c>
      <c r="D84" s="26" t="s">
        <v>98</v>
      </c>
      <c r="E84" s="26" t="s">
        <v>79</v>
      </c>
      <c r="F84" s="30" t="s">
        <v>394</v>
      </c>
      <c r="G84" s="30" t="s">
        <v>406</v>
      </c>
      <c r="H84" s="30" t="s">
        <v>82</v>
      </c>
      <c r="I84" s="30" t="s">
        <v>407</v>
      </c>
      <c r="J84" s="44">
        <v>45870</v>
      </c>
      <c r="K84" s="44">
        <v>45901</v>
      </c>
      <c r="L84" s="30" t="s">
        <v>394</v>
      </c>
      <c r="M84" s="30" t="s">
        <v>408</v>
      </c>
      <c r="N84" s="29">
        <f t="shared" si="1"/>
        <v>3</v>
      </c>
      <c r="O84" s="30">
        <v>3</v>
      </c>
      <c r="P84" s="30">
        <v>0</v>
      </c>
      <c r="Q84" s="30">
        <v>1</v>
      </c>
      <c r="R84" s="30">
        <v>31</v>
      </c>
      <c r="S84" s="30">
        <v>108</v>
      </c>
      <c r="T84" s="30">
        <v>1</v>
      </c>
      <c r="U84" s="30">
        <v>6</v>
      </c>
      <c r="V84" s="30">
        <v>21</v>
      </c>
      <c r="W84" s="30" t="s">
        <v>94</v>
      </c>
      <c r="X84" s="30" t="s">
        <v>135</v>
      </c>
    </row>
    <row r="85" s="3" customFormat="1" ht="60" customHeight="1" spans="1:24">
      <c r="A85" s="24">
        <v>79</v>
      </c>
      <c r="B85" s="30" t="s">
        <v>76</v>
      </c>
      <c r="C85" s="26" t="s">
        <v>77</v>
      </c>
      <c r="D85" s="30" t="s">
        <v>251</v>
      </c>
      <c r="E85" s="26" t="s">
        <v>79</v>
      </c>
      <c r="F85" s="30" t="s">
        <v>394</v>
      </c>
      <c r="G85" s="30" t="s">
        <v>409</v>
      </c>
      <c r="H85" s="30" t="s">
        <v>82</v>
      </c>
      <c r="I85" s="30" t="s">
        <v>402</v>
      </c>
      <c r="J85" s="35">
        <v>45689</v>
      </c>
      <c r="K85" s="35">
        <v>45992</v>
      </c>
      <c r="L85" s="30" t="s">
        <v>394</v>
      </c>
      <c r="M85" s="30" t="s">
        <v>410</v>
      </c>
      <c r="N85" s="29">
        <f t="shared" si="1"/>
        <v>30</v>
      </c>
      <c r="O85" s="24">
        <v>30</v>
      </c>
      <c r="P85" s="24">
        <v>0</v>
      </c>
      <c r="Q85" s="24">
        <v>1</v>
      </c>
      <c r="R85" s="36" t="s">
        <v>411</v>
      </c>
      <c r="S85" s="36" t="s">
        <v>412</v>
      </c>
      <c r="T85" s="24">
        <v>1</v>
      </c>
      <c r="U85" s="36" t="s">
        <v>413</v>
      </c>
      <c r="V85" s="36" t="s">
        <v>414</v>
      </c>
      <c r="W85" s="26" t="s">
        <v>94</v>
      </c>
      <c r="X85" s="36" t="s">
        <v>175</v>
      </c>
    </row>
    <row r="86" s="3" customFormat="1" ht="45" customHeight="1" spans="1:24">
      <c r="A86" s="24">
        <v>80</v>
      </c>
      <c r="B86" s="26" t="s">
        <v>76</v>
      </c>
      <c r="C86" s="26" t="s">
        <v>77</v>
      </c>
      <c r="D86" s="26" t="s">
        <v>251</v>
      </c>
      <c r="E86" s="30" t="s">
        <v>79</v>
      </c>
      <c r="F86" s="26" t="s">
        <v>394</v>
      </c>
      <c r="G86" s="26" t="s">
        <v>415</v>
      </c>
      <c r="H86" s="26" t="s">
        <v>416</v>
      </c>
      <c r="I86" s="26" t="s">
        <v>417</v>
      </c>
      <c r="J86" s="41">
        <v>45870</v>
      </c>
      <c r="K86" s="41">
        <v>45992</v>
      </c>
      <c r="L86" s="26" t="s">
        <v>394</v>
      </c>
      <c r="M86" s="26" t="s">
        <v>418</v>
      </c>
      <c r="N86" s="29">
        <f t="shared" si="1"/>
        <v>20</v>
      </c>
      <c r="O86" s="42">
        <v>20</v>
      </c>
      <c r="P86" s="42">
        <v>0</v>
      </c>
      <c r="Q86" s="42">
        <v>1</v>
      </c>
      <c r="R86" s="42">
        <v>40</v>
      </c>
      <c r="S86" s="42">
        <v>136</v>
      </c>
      <c r="T86" s="42">
        <v>1</v>
      </c>
      <c r="U86" s="42">
        <v>19</v>
      </c>
      <c r="V86" s="42">
        <v>63</v>
      </c>
      <c r="W86" s="26" t="s">
        <v>94</v>
      </c>
      <c r="X86" s="36" t="s">
        <v>175</v>
      </c>
    </row>
    <row r="87" s="3" customFormat="1" ht="45" customHeight="1" spans="1:24">
      <c r="A87" s="24">
        <v>81</v>
      </c>
      <c r="B87" s="26" t="s">
        <v>76</v>
      </c>
      <c r="C87" s="26" t="s">
        <v>77</v>
      </c>
      <c r="D87" s="26" t="s">
        <v>251</v>
      </c>
      <c r="E87" s="30" t="s">
        <v>79</v>
      </c>
      <c r="F87" s="26" t="s">
        <v>394</v>
      </c>
      <c r="G87" s="26" t="s">
        <v>419</v>
      </c>
      <c r="H87" s="26" t="s">
        <v>82</v>
      </c>
      <c r="I87" s="26" t="s">
        <v>420</v>
      </c>
      <c r="J87" s="41">
        <v>45839</v>
      </c>
      <c r="K87" s="41">
        <v>45992</v>
      </c>
      <c r="L87" s="26" t="s">
        <v>394</v>
      </c>
      <c r="M87" s="26" t="s">
        <v>421</v>
      </c>
      <c r="N87" s="29">
        <f t="shared" si="1"/>
        <v>15</v>
      </c>
      <c r="O87" s="42">
        <v>15</v>
      </c>
      <c r="P87" s="42">
        <v>0</v>
      </c>
      <c r="Q87" s="42">
        <v>1</v>
      </c>
      <c r="R87" s="42">
        <v>18</v>
      </c>
      <c r="S87" s="42">
        <v>67</v>
      </c>
      <c r="T87" s="42">
        <v>1</v>
      </c>
      <c r="U87" s="42">
        <v>5</v>
      </c>
      <c r="V87" s="42">
        <v>19</v>
      </c>
      <c r="W87" s="26" t="s">
        <v>94</v>
      </c>
      <c r="X87" s="36" t="s">
        <v>175</v>
      </c>
    </row>
    <row r="88" s="3" customFormat="1" ht="45" customHeight="1" spans="1:24">
      <c r="A88" s="24">
        <v>82</v>
      </c>
      <c r="B88" s="25" t="s">
        <v>76</v>
      </c>
      <c r="C88" s="26" t="s">
        <v>77</v>
      </c>
      <c r="D88" s="26" t="s">
        <v>127</v>
      </c>
      <c r="E88" s="25" t="s">
        <v>79</v>
      </c>
      <c r="F88" s="27" t="s">
        <v>394</v>
      </c>
      <c r="G88" s="25" t="s">
        <v>422</v>
      </c>
      <c r="H88" s="27" t="s">
        <v>82</v>
      </c>
      <c r="I88" s="25" t="s">
        <v>423</v>
      </c>
      <c r="J88" s="28">
        <v>45870</v>
      </c>
      <c r="K88" s="28">
        <v>45870</v>
      </c>
      <c r="L88" s="25" t="s">
        <v>424</v>
      </c>
      <c r="M88" s="25" t="s">
        <v>425</v>
      </c>
      <c r="N88" s="29">
        <f t="shared" si="1"/>
        <v>3</v>
      </c>
      <c r="O88" s="27">
        <v>3</v>
      </c>
      <c r="P88" s="31">
        <v>0</v>
      </c>
      <c r="Q88" s="27">
        <v>1</v>
      </c>
      <c r="R88" s="27">
        <v>27</v>
      </c>
      <c r="S88" s="27">
        <v>98</v>
      </c>
      <c r="T88" s="27">
        <v>1</v>
      </c>
      <c r="U88" s="27">
        <v>10</v>
      </c>
      <c r="V88" s="27">
        <v>36</v>
      </c>
      <c r="W88" s="25" t="s">
        <v>94</v>
      </c>
      <c r="X88" s="25" t="s">
        <v>426</v>
      </c>
    </row>
    <row r="89" s="3" customFormat="1" ht="45" customHeight="1" spans="1:24">
      <c r="A89" s="24">
        <v>83</v>
      </c>
      <c r="B89" s="26" t="s">
        <v>76</v>
      </c>
      <c r="C89" s="30" t="s">
        <v>88</v>
      </c>
      <c r="D89" s="30" t="s">
        <v>89</v>
      </c>
      <c r="E89" s="26" t="s">
        <v>79</v>
      </c>
      <c r="F89" s="30" t="s">
        <v>394</v>
      </c>
      <c r="G89" s="30" t="s">
        <v>427</v>
      </c>
      <c r="H89" s="30" t="s">
        <v>82</v>
      </c>
      <c r="I89" s="30" t="s">
        <v>428</v>
      </c>
      <c r="J89" s="44">
        <v>45870</v>
      </c>
      <c r="K89" s="44">
        <v>45901</v>
      </c>
      <c r="L89" s="30" t="s">
        <v>394</v>
      </c>
      <c r="M89" s="30" t="s">
        <v>429</v>
      </c>
      <c r="N89" s="29">
        <f t="shared" si="1"/>
        <v>1.6</v>
      </c>
      <c r="O89" s="30">
        <v>1.6</v>
      </c>
      <c r="P89" s="30">
        <v>0</v>
      </c>
      <c r="Q89" s="30">
        <v>1</v>
      </c>
      <c r="R89" s="30"/>
      <c r="S89" s="30"/>
      <c r="T89" s="30">
        <v>1</v>
      </c>
      <c r="U89" s="30">
        <v>14</v>
      </c>
      <c r="V89" s="30">
        <v>46</v>
      </c>
      <c r="W89" s="30" t="s">
        <v>94</v>
      </c>
      <c r="X89" s="30" t="s">
        <v>430</v>
      </c>
    </row>
    <row r="90" s="3" customFormat="1" ht="45" customHeight="1" spans="1:24">
      <c r="A90" s="24">
        <v>84</v>
      </c>
      <c r="B90" s="30" t="s">
        <v>96</v>
      </c>
      <c r="C90" s="30" t="s">
        <v>113</v>
      </c>
      <c r="D90" s="30" t="s">
        <v>114</v>
      </c>
      <c r="E90" s="26" t="s">
        <v>79</v>
      </c>
      <c r="F90" s="30" t="s">
        <v>394</v>
      </c>
      <c r="G90" s="30" t="s">
        <v>431</v>
      </c>
      <c r="H90" s="30" t="s">
        <v>82</v>
      </c>
      <c r="I90" s="30" t="s">
        <v>432</v>
      </c>
      <c r="J90" s="32">
        <v>45748</v>
      </c>
      <c r="K90" s="32">
        <v>45748</v>
      </c>
      <c r="L90" s="30" t="s">
        <v>394</v>
      </c>
      <c r="M90" s="30" t="s">
        <v>433</v>
      </c>
      <c r="N90" s="29">
        <f t="shared" si="1"/>
        <v>6.75</v>
      </c>
      <c r="O90" s="30">
        <v>6.75</v>
      </c>
      <c r="P90" s="30">
        <v>0</v>
      </c>
      <c r="Q90" s="30">
        <v>1</v>
      </c>
      <c r="R90" s="30">
        <v>175</v>
      </c>
      <c r="S90" s="30">
        <v>612</v>
      </c>
      <c r="T90" s="30">
        <v>1</v>
      </c>
      <c r="U90" s="30">
        <v>11</v>
      </c>
      <c r="V90" s="30">
        <v>38</v>
      </c>
      <c r="W90" s="30" t="s">
        <v>94</v>
      </c>
      <c r="X90" s="30" t="s">
        <v>109</v>
      </c>
    </row>
    <row r="91" s="3" customFormat="1" ht="45" customHeight="1" spans="1:24">
      <c r="A91" s="24">
        <v>85</v>
      </c>
      <c r="B91" s="25" t="s">
        <v>76</v>
      </c>
      <c r="C91" s="26" t="s">
        <v>77</v>
      </c>
      <c r="D91" s="26" t="s">
        <v>127</v>
      </c>
      <c r="E91" s="25" t="s">
        <v>79</v>
      </c>
      <c r="F91" s="27" t="s">
        <v>394</v>
      </c>
      <c r="G91" s="25" t="s">
        <v>434</v>
      </c>
      <c r="H91" s="27" t="s">
        <v>82</v>
      </c>
      <c r="I91" s="25" t="s">
        <v>435</v>
      </c>
      <c r="J91" s="28">
        <v>45931</v>
      </c>
      <c r="K91" s="28">
        <v>45962</v>
      </c>
      <c r="L91" s="25" t="s">
        <v>424</v>
      </c>
      <c r="M91" s="25" t="s">
        <v>436</v>
      </c>
      <c r="N91" s="29">
        <f t="shared" si="1"/>
        <v>10</v>
      </c>
      <c r="O91" s="27">
        <v>10</v>
      </c>
      <c r="P91" s="31">
        <v>0</v>
      </c>
      <c r="Q91" s="27">
        <v>1</v>
      </c>
      <c r="R91" s="27">
        <v>65</v>
      </c>
      <c r="S91" s="27">
        <v>228</v>
      </c>
      <c r="T91" s="27">
        <v>1</v>
      </c>
      <c r="U91" s="27">
        <v>17</v>
      </c>
      <c r="V91" s="27">
        <v>63</v>
      </c>
      <c r="W91" s="25" t="s">
        <v>94</v>
      </c>
      <c r="X91" s="25" t="s">
        <v>175</v>
      </c>
    </row>
    <row r="92" s="3" customFormat="1" ht="45" customHeight="1" spans="1:24">
      <c r="A92" s="24">
        <v>86</v>
      </c>
      <c r="B92" s="30" t="s">
        <v>96</v>
      </c>
      <c r="C92" s="26" t="s">
        <v>97</v>
      </c>
      <c r="D92" s="30" t="s">
        <v>98</v>
      </c>
      <c r="E92" s="26" t="s">
        <v>79</v>
      </c>
      <c r="F92" s="30" t="s">
        <v>394</v>
      </c>
      <c r="G92" s="30" t="s">
        <v>437</v>
      </c>
      <c r="H92" s="30" t="s">
        <v>235</v>
      </c>
      <c r="I92" s="30" t="s">
        <v>438</v>
      </c>
      <c r="J92" s="35">
        <v>45778</v>
      </c>
      <c r="K92" s="35">
        <v>45992</v>
      </c>
      <c r="L92" s="30" t="s">
        <v>394</v>
      </c>
      <c r="M92" s="30" t="s">
        <v>439</v>
      </c>
      <c r="N92" s="29">
        <f t="shared" si="1"/>
        <v>10</v>
      </c>
      <c r="O92" s="24">
        <v>10</v>
      </c>
      <c r="P92" s="24">
        <v>0</v>
      </c>
      <c r="Q92" s="24">
        <v>1</v>
      </c>
      <c r="R92" s="30">
        <v>57</v>
      </c>
      <c r="S92" s="30">
        <v>201</v>
      </c>
      <c r="T92" s="24">
        <v>1</v>
      </c>
      <c r="U92" s="30">
        <v>20</v>
      </c>
      <c r="V92" s="30">
        <v>68</v>
      </c>
      <c r="W92" s="26" t="s">
        <v>94</v>
      </c>
      <c r="X92" s="26" t="s">
        <v>440</v>
      </c>
    </row>
    <row r="93" s="3" customFormat="1" ht="45" customHeight="1" spans="1:24">
      <c r="A93" s="24">
        <v>87</v>
      </c>
      <c r="B93" s="30" t="s">
        <v>96</v>
      </c>
      <c r="C93" s="26" t="s">
        <v>97</v>
      </c>
      <c r="D93" s="25" t="s">
        <v>98</v>
      </c>
      <c r="E93" s="25" t="s">
        <v>79</v>
      </c>
      <c r="F93" s="27" t="s">
        <v>441</v>
      </c>
      <c r="G93" s="25" t="s">
        <v>442</v>
      </c>
      <c r="H93" s="27" t="s">
        <v>82</v>
      </c>
      <c r="I93" s="25" t="s">
        <v>443</v>
      </c>
      <c r="J93" s="43" t="s">
        <v>444</v>
      </c>
      <c r="K93" s="43" t="s">
        <v>445</v>
      </c>
      <c r="L93" s="25" t="s">
        <v>446</v>
      </c>
      <c r="M93" s="25" t="s">
        <v>447</v>
      </c>
      <c r="N93" s="29">
        <f t="shared" si="1"/>
        <v>4</v>
      </c>
      <c r="O93" s="27">
        <v>4</v>
      </c>
      <c r="P93" s="31">
        <v>0</v>
      </c>
      <c r="Q93" s="27">
        <v>1</v>
      </c>
      <c r="R93" s="27">
        <v>112</v>
      </c>
      <c r="S93" s="27">
        <v>419</v>
      </c>
      <c r="T93" s="27">
        <v>0</v>
      </c>
      <c r="U93" s="27">
        <v>11</v>
      </c>
      <c r="V93" s="27">
        <v>29</v>
      </c>
      <c r="W93" s="25" t="s">
        <v>94</v>
      </c>
      <c r="X93" s="25" t="s">
        <v>135</v>
      </c>
    </row>
    <row r="94" s="3" customFormat="1" ht="45" customHeight="1" spans="1:24">
      <c r="A94" s="24">
        <v>88</v>
      </c>
      <c r="B94" s="30" t="s">
        <v>96</v>
      </c>
      <c r="C94" s="26" t="s">
        <v>97</v>
      </c>
      <c r="D94" s="30" t="s">
        <v>98</v>
      </c>
      <c r="E94" s="30" t="s">
        <v>79</v>
      </c>
      <c r="F94" s="24" t="s">
        <v>441</v>
      </c>
      <c r="G94" s="30" t="s">
        <v>448</v>
      </c>
      <c r="H94" s="24" t="s">
        <v>82</v>
      </c>
      <c r="I94" s="30" t="s">
        <v>449</v>
      </c>
      <c r="J94" s="24">
        <v>2025.01</v>
      </c>
      <c r="K94" s="24">
        <v>2025.12</v>
      </c>
      <c r="L94" s="30" t="s">
        <v>441</v>
      </c>
      <c r="M94" s="30" t="s">
        <v>450</v>
      </c>
      <c r="N94" s="29">
        <f t="shared" si="1"/>
        <v>20</v>
      </c>
      <c r="O94" s="24">
        <v>20</v>
      </c>
      <c r="P94" s="24">
        <v>0</v>
      </c>
      <c r="Q94" s="24">
        <v>1</v>
      </c>
      <c r="R94" s="24">
        <v>66</v>
      </c>
      <c r="S94" s="24">
        <v>242</v>
      </c>
      <c r="T94" s="24">
        <v>0</v>
      </c>
      <c r="U94" s="24">
        <v>7</v>
      </c>
      <c r="V94" s="24">
        <v>20</v>
      </c>
      <c r="W94" s="26" t="s">
        <v>94</v>
      </c>
      <c r="X94" s="30" t="s">
        <v>451</v>
      </c>
    </row>
    <row r="95" s="3" customFormat="1" ht="45" customHeight="1" spans="1:24">
      <c r="A95" s="24">
        <v>89</v>
      </c>
      <c r="B95" s="30" t="s">
        <v>76</v>
      </c>
      <c r="C95" s="26" t="s">
        <v>77</v>
      </c>
      <c r="D95" s="26" t="s">
        <v>127</v>
      </c>
      <c r="E95" s="26" t="s">
        <v>79</v>
      </c>
      <c r="F95" s="24" t="s">
        <v>441</v>
      </c>
      <c r="G95" s="30" t="s">
        <v>452</v>
      </c>
      <c r="H95" s="24" t="s">
        <v>82</v>
      </c>
      <c r="I95" s="30" t="s">
        <v>453</v>
      </c>
      <c r="J95" s="24">
        <v>2025.01</v>
      </c>
      <c r="K95" s="24">
        <v>2025.12</v>
      </c>
      <c r="L95" s="30" t="s">
        <v>441</v>
      </c>
      <c r="M95" s="30" t="s">
        <v>454</v>
      </c>
      <c r="N95" s="29">
        <f t="shared" si="1"/>
        <v>20</v>
      </c>
      <c r="O95" s="24">
        <v>20</v>
      </c>
      <c r="P95" s="24">
        <v>0</v>
      </c>
      <c r="Q95" s="24">
        <v>1</v>
      </c>
      <c r="R95" s="24">
        <v>336</v>
      </c>
      <c r="S95" s="24">
        <v>1100</v>
      </c>
      <c r="T95" s="24">
        <v>0</v>
      </c>
      <c r="U95" s="24">
        <v>9</v>
      </c>
      <c r="V95" s="24">
        <v>29</v>
      </c>
      <c r="W95" s="26" t="s">
        <v>94</v>
      </c>
      <c r="X95" s="30" t="s">
        <v>451</v>
      </c>
    </row>
    <row r="96" s="3" customFormat="1" ht="45" customHeight="1" spans="1:24">
      <c r="A96" s="24">
        <v>90</v>
      </c>
      <c r="B96" s="30" t="s">
        <v>96</v>
      </c>
      <c r="C96" s="26" t="s">
        <v>97</v>
      </c>
      <c r="D96" s="26" t="s">
        <v>98</v>
      </c>
      <c r="E96" s="26" t="s">
        <v>79</v>
      </c>
      <c r="F96" s="26" t="s">
        <v>455</v>
      </c>
      <c r="G96" s="26" t="s">
        <v>456</v>
      </c>
      <c r="H96" s="26" t="s">
        <v>82</v>
      </c>
      <c r="I96" s="26" t="s">
        <v>457</v>
      </c>
      <c r="J96" s="44">
        <v>45870</v>
      </c>
      <c r="K96" s="44">
        <v>45901</v>
      </c>
      <c r="L96" s="26" t="s">
        <v>455</v>
      </c>
      <c r="M96" s="26" t="s">
        <v>458</v>
      </c>
      <c r="N96" s="29">
        <f t="shared" si="1"/>
        <v>4</v>
      </c>
      <c r="O96" s="26">
        <v>4</v>
      </c>
      <c r="P96" s="26">
        <v>0</v>
      </c>
      <c r="Q96" s="42">
        <v>1</v>
      </c>
      <c r="R96" s="26">
        <v>160</v>
      </c>
      <c r="S96" s="42">
        <v>554</v>
      </c>
      <c r="T96" s="42">
        <v>1</v>
      </c>
      <c r="U96" s="42">
        <v>26</v>
      </c>
      <c r="V96" s="42">
        <v>90</v>
      </c>
      <c r="W96" s="26" t="s">
        <v>94</v>
      </c>
      <c r="X96" s="26" t="s">
        <v>135</v>
      </c>
    </row>
    <row r="97" s="3" customFormat="1" ht="45" customHeight="1" spans="1:24">
      <c r="A97" s="24">
        <v>91</v>
      </c>
      <c r="B97" s="26" t="s">
        <v>76</v>
      </c>
      <c r="C97" s="26" t="s">
        <v>77</v>
      </c>
      <c r="D97" s="26" t="s">
        <v>251</v>
      </c>
      <c r="E97" s="26" t="s">
        <v>79</v>
      </c>
      <c r="F97" s="26" t="s">
        <v>455</v>
      </c>
      <c r="G97" s="26" t="s">
        <v>459</v>
      </c>
      <c r="H97" s="26" t="s">
        <v>82</v>
      </c>
      <c r="I97" s="26" t="s">
        <v>460</v>
      </c>
      <c r="J97" s="26" t="s">
        <v>461</v>
      </c>
      <c r="K97" s="26" t="s">
        <v>462</v>
      </c>
      <c r="L97" s="26" t="s">
        <v>455</v>
      </c>
      <c r="M97" s="26" t="s">
        <v>463</v>
      </c>
      <c r="N97" s="29">
        <f t="shared" si="1"/>
        <v>20</v>
      </c>
      <c r="O97" s="26">
        <v>20</v>
      </c>
      <c r="P97" s="26">
        <v>0</v>
      </c>
      <c r="Q97" s="26">
        <v>1</v>
      </c>
      <c r="R97" s="26">
        <v>72</v>
      </c>
      <c r="S97" s="26">
        <v>253</v>
      </c>
      <c r="T97" s="26">
        <v>1</v>
      </c>
      <c r="U97" s="26">
        <v>13</v>
      </c>
      <c r="V97" s="26">
        <v>37</v>
      </c>
      <c r="W97" s="26" t="s">
        <v>174</v>
      </c>
      <c r="X97" s="26" t="s">
        <v>175</v>
      </c>
    </row>
    <row r="98" s="3" customFormat="1" ht="45" customHeight="1" spans="1:24">
      <c r="A98" s="24">
        <v>92</v>
      </c>
      <c r="B98" s="26" t="s">
        <v>76</v>
      </c>
      <c r="C98" s="26" t="s">
        <v>77</v>
      </c>
      <c r="D98" s="26" t="s">
        <v>127</v>
      </c>
      <c r="E98" s="26" t="s">
        <v>79</v>
      </c>
      <c r="F98" s="36" t="s">
        <v>455</v>
      </c>
      <c r="G98" s="36" t="s">
        <v>464</v>
      </c>
      <c r="H98" s="36" t="s">
        <v>82</v>
      </c>
      <c r="I98" s="36" t="s">
        <v>465</v>
      </c>
      <c r="J98" s="41">
        <v>45689</v>
      </c>
      <c r="K98" s="41">
        <v>45992</v>
      </c>
      <c r="L98" s="26" t="s">
        <v>455</v>
      </c>
      <c r="M98" s="26" t="s">
        <v>466</v>
      </c>
      <c r="N98" s="29">
        <f t="shared" si="1"/>
        <v>5</v>
      </c>
      <c r="O98" s="42">
        <v>5</v>
      </c>
      <c r="P98" s="42">
        <v>0</v>
      </c>
      <c r="Q98" s="42">
        <v>0</v>
      </c>
      <c r="R98" s="42">
        <v>53</v>
      </c>
      <c r="S98" s="42">
        <v>203</v>
      </c>
      <c r="T98" s="42">
        <v>1</v>
      </c>
      <c r="U98" s="42">
        <v>3</v>
      </c>
      <c r="V98" s="42">
        <v>14</v>
      </c>
      <c r="W98" s="26" t="s">
        <v>94</v>
      </c>
      <c r="X98" s="36" t="s">
        <v>102</v>
      </c>
    </row>
    <row r="99" s="3" customFormat="1" ht="45" customHeight="1" spans="1:24">
      <c r="A99" s="24">
        <v>93</v>
      </c>
      <c r="B99" s="26" t="s">
        <v>76</v>
      </c>
      <c r="C99" s="26" t="s">
        <v>77</v>
      </c>
      <c r="D99" s="26" t="s">
        <v>127</v>
      </c>
      <c r="E99" s="26" t="s">
        <v>79</v>
      </c>
      <c r="F99" s="36" t="s">
        <v>455</v>
      </c>
      <c r="G99" s="36" t="s">
        <v>464</v>
      </c>
      <c r="H99" s="36" t="s">
        <v>82</v>
      </c>
      <c r="I99" s="36" t="s">
        <v>465</v>
      </c>
      <c r="J99" s="41">
        <v>45689</v>
      </c>
      <c r="K99" s="41">
        <v>45689</v>
      </c>
      <c r="L99" s="26" t="s">
        <v>455</v>
      </c>
      <c r="M99" s="26" t="s">
        <v>467</v>
      </c>
      <c r="N99" s="29">
        <f t="shared" si="1"/>
        <v>5</v>
      </c>
      <c r="O99" s="42">
        <v>5</v>
      </c>
      <c r="P99" s="42">
        <v>0</v>
      </c>
      <c r="Q99" s="42">
        <v>1</v>
      </c>
      <c r="R99" s="42">
        <v>53</v>
      </c>
      <c r="S99" s="42">
        <v>203</v>
      </c>
      <c r="T99" s="42">
        <v>1</v>
      </c>
      <c r="U99" s="42">
        <v>3</v>
      </c>
      <c r="V99" s="42">
        <v>14</v>
      </c>
      <c r="W99" s="26" t="s">
        <v>94</v>
      </c>
      <c r="X99" s="36" t="s">
        <v>102</v>
      </c>
    </row>
    <row r="100" s="3" customFormat="1" ht="45" customHeight="1" spans="1:24">
      <c r="A100" s="24">
        <v>94</v>
      </c>
      <c r="B100" s="26" t="s">
        <v>76</v>
      </c>
      <c r="C100" s="26" t="s">
        <v>77</v>
      </c>
      <c r="D100" s="26" t="s">
        <v>127</v>
      </c>
      <c r="E100" s="26" t="s">
        <v>79</v>
      </c>
      <c r="F100" s="36" t="s">
        <v>455</v>
      </c>
      <c r="G100" s="36" t="s">
        <v>468</v>
      </c>
      <c r="H100" s="36" t="s">
        <v>235</v>
      </c>
      <c r="I100" s="36" t="s">
        <v>469</v>
      </c>
      <c r="J100" s="41">
        <v>45932</v>
      </c>
      <c r="K100" s="41">
        <v>45993</v>
      </c>
      <c r="L100" s="36" t="s">
        <v>455</v>
      </c>
      <c r="M100" s="36" t="s">
        <v>470</v>
      </c>
      <c r="N100" s="29">
        <f t="shared" si="1"/>
        <v>5</v>
      </c>
      <c r="O100" s="36">
        <v>5</v>
      </c>
      <c r="P100" s="36">
        <v>0</v>
      </c>
      <c r="Q100" s="36">
        <v>1</v>
      </c>
      <c r="R100" s="36">
        <v>107</v>
      </c>
      <c r="S100" s="36">
        <v>384</v>
      </c>
      <c r="T100" s="36">
        <v>1</v>
      </c>
      <c r="U100" s="36">
        <v>12</v>
      </c>
      <c r="V100" s="36">
        <v>40</v>
      </c>
      <c r="W100" s="26" t="s">
        <v>94</v>
      </c>
      <c r="X100" s="36" t="s">
        <v>182</v>
      </c>
    </row>
    <row r="101" s="3" customFormat="1" ht="45" customHeight="1" spans="1:24">
      <c r="A101" s="24">
        <v>95</v>
      </c>
      <c r="B101" s="26" t="s">
        <v>76</v>
      </c>
      <c r="C101" s="26" t="s">
        <v>77</v>
      </c>
      <c r="D101" s="26" t="s">
        <v>251</v>
      </c>
      <c r="E101" s="26" t="s">
        <v>79</v>
      </c>
      <c r="F101" s="26" t="s">
        <v>455</v>
      </c>
      <c r="G101" s="26" t="s">
        <v>471</v>
      </c>
      <c r="H101" s="26" t="s">
        <v>235</v>
      </c>
      <c r="I101" s="26" t="s">
        <v>472</v>
      </c>
      <c r="J101" s="26" t="s">
        <v>473</v>
      </c>
      <c r="K101" s="26" t="s">
        <v>474</v>
      </c>
      <c r="L101" s="26" t="s">
        <v>455</v>
      </c>
      <c r="M101" s="26" t="s">
        <v>475</v>
      </c>
      <c r="N101" s="29">
        <f t="shared" si="1"/>
        <v>15</v>
      </c>
      <c r="O101" s="26">
        <v>15</v>
      </c>
      <c r="P101" s="26">
        <v>0</v>
      </c>
      <c r="Q101" s="26">
        <v>1</v>
      </c>
      <c r="R101" s="26">
        <v>598</v>
      </c>
      <c r="S101" s="26">
        <v>2148</v>
      </c>
      <c r="T101" s="26">
        <v>1</v>
      </c>
      <c r="U101" s="26">
        <v>96</v>
      </c>
      <c r="V101" s="26">
        <v>308</v>
      </c>
      <c r="W101" s="26" t="s">
        <v>174</v>
      </c>
      <c r="X101" s="26" t="s">
        <v>175</v>
      </c>
    </row>
    <row r="102" s="3" customFormat="1" ht="63" customHeight="1" spans="1:24">
      <c r="A102" s="24">
        <v>96</v>
      </c>
      <c r="B102" s="30" t="s">
        <v>96</v>
      </c>
      <c r="C102" s="26" t="s">
        <v>97</v>
      </c>
      <c r="D102" s="47" t="s">
        <v>98</v>
      </c>
      <c r="E102" s="26" t="s">
        <v>79</v>
      </c>
      <c r="F102" s="26" t="s">
        <v>455</v>
      </c>
      <c r="G102" s="26" t="s">
        <v>476</v>
      </c>
      <c r="H102" s="26" t="s">
        <v>235</v>
      </c>
      <c r="I102" s="26" t="s">
        <v>477</v>
      </c>
      <c r="J102" s="26" t="s">
        <v>478</v>
      </c>
      <c r="K102" s="26" t="s">
        <v>479</v>
      </c>
      <c r="L102" s="26" t="s">
        <v>455</v>
      </c>
      <c r="M102" s="26" t="s">
        <v>480</v>
      </c>
      <c r="N102" s="29">
        <f t="shared" si="1"/>
        <v>20</v>
      </c>
      <c r="O102" s="26">
        <v>20</v>
      </c>
      <c r="P102" s="26">
        <v>0</v>
      </c>
      <c r="Q102" s="26">
        <v>1</v>
      </c>
      <c r="R102" s="26">
        <v>598</v>
      </c>
      <c r="S102" s="26">
        <v>2148</v>
      </c>
      <c r="T102" s="26">
        <v>1</v>
      </c>
      <c r="U102" s="26">
        <v>96</v>
      </c>
      <c r="V102" s="26">
        <v>308</v>
      </c>
      <c r="W102" s="26" t="s">
        <v>174</v>
      </c>
      <c r="X102" s="26" t="s">
        <v>481</v>
      </c>
    </row>
    <row r="103" s="3" customFormat="1" ht="45" customHeight="1" spans="1:24">
      <c r="A103" s="24">
        <v>97</v>
      </c>
      <c r="B103" s="30" t="s">
        <v>96</v>
      </c>
      <c r="C103" s="26" t="s">
        <v>97</v>
      </c>
      <c r="D103" s="26" t="s">
        <v>98</v>
      </c>
      <c r="E103" s="26" t="s">
        <v>79</v>
      </c>
      <c r="F103" s="36" t="s">
        <v>455</v>
      </c>
      <c r="G103" s="26" t="s">
        <v>482</v>
      </c>
      <c r="H103" s="42" t="s">
        <v>129</v>
      </c>
      <c r="I103" s="26" t="s">
        <v>483</v>
      </c>
      <c r="J103" s="44">
        <v>45901</v>
      </c>
      <c r="K103" s="44">
        <v>45992</v>
      </c>
      <c r="L103" s="26" t="s">
        <v>455</v>
      </c>
      <c r="M103" s="26" t="s">
        <v>484</v>
      </c>
      <c r="N103" s="29">
        <f t="shared" si="1"/>
        <v>2.7</v>
      </c>
      <c r="O103" s="42">
        <v>2.7</v>
      </c>
      <c r="P103" s="42">
        <v>0</v>
      </c>
      <c r="Q103" s="42">
        <v>1</v>
      </c>
      <c r="R103" s="42">
        <v>360</v>
      </c>
      <c r="S103" s="42">
        <v>390</v>
      </c>
      <c r="T103" s="42">
        <v>1</v>
      </c>
      <c r="U103" s="42">
        <v>21</v>
      </c>
      <c r="V103" s="42">
        <v>92</v>
      </c>
      <c r="W103" s="26" t="s">
        <v>485</v>
      </c>
      <c r="X103" s="26" t="s">
        <v>102</v>
      </c>
    </row>
    <row r="104" s="3" customFormat="1" ht="64" customHeight="1" spans="1:24">
      <c r="A104" s="24">
        <v>98</v>
      </c>
      <c r="B104" s="26" t="s">
        <v>76</v>
      </c>
      <c r="C104" s="26" t="s">
        <v>77</v>
      </c>
      <c r="D104" s="26" t="s">
        <v>127</v>
      </c>
      <c r="E104" s="26" t="s">
        <v>79</v>
      </c>
      <c r="F104" s="30" t="s">
        <v>455</v>
      </c>
      <c r="G104" s="30" t="s">
        <v>486</v>
      </c>
      <c r="H104" s="24" t="s">
        <v>82</v>
      </c>
      <c r="I104" s="30" t="s">
        <v>487</v>
      </c>
      <c r="J104" s="33">
        <v>45901</v>
      </c>
      <c r="K104" s="33">
        <v>45992</v>
      </c>
      <c r="L104" s="26" t="s">
        <v>455</v>
      </c>
      <c r="M104" s="30" t="s">
        <v>488</v>
      </c>
      <c r="N104" s="29">
        <f t="shared" si="1"/>
        <v>2.6</v>
      </c>
      <c r="O104" s="24">
        <v>2.6</v>
      </c>
      <c r="P104" s="24">
        <v>0</v>
      </c>
      <c r="Q104" s="24">
        <v>2</v>
      </c>
      <c r="R104" s="24">
        <v>1400</v>
      </c>
      <c r="S104" s="24">
        <v>3416</v>
      </c>
      <c r="T104" s="24">
        <v>2</v>
      </c>
      <c r="U104" s="24">
        <v>140</v>
      </c>
      <c r="V104" s="24">
        <v>328</v>
      </c>
      <c r="W104" s="25" t="s">
        <v>485</v>
      </c>
      <c r="X104" s="25" t="s">
        <v>102</v>
      </c>
    </row>
    <row r="105" s="3" customFormat="1" ht="45" customHeight="1" spans="1:24">
      <c r="A105" s="24">
        <v>99</v>
      </c>
      <c r="B105" s="30" t="s">
        <v>76</v>
      </c>
      <c r="C105" s="26" t="s">
        <v>77</v>
      </c>
      <c r="D105" s="26" t="s">
        <v>127</v>
      </c>
      <c r="E105" s="30" t="s">
        <v>489</v>
      </c>
      <c r="F105" s="30" t="s">
        <v>490</v>
      </c>
      <c r="G105" s="30" t="s">
        <v>491</v>
      </c>
      <c r="H105" s="24" t="s">
        <v>82</v>
      </c>
      <c r="I105" s="30" t="s">
        <v>492</v>
      </c>
      <c r="J105" s="48">
        <v>45663</v>
      </c>
      <c r="K105" s="48">
        <v>45677</v>
      </c>
      <c r="L105" s="30" t="s">
        <v>490</v>
      </c>
      <c r="M105" s="30" t="s">
        <v>493</v>
      </c>
      <c r="N105" s="29">
        <f t="shared" si="1"/>
        <v>5</v>
      </c>
      <c r="O105" s="24">
        <v>5</v>
      </c>
      <c r="P105" s="24">
        <v>0</v>
      </c>
      <c r="Q105" s="24">
        <v>1</v>
      </c>
      <c r="R105" s="24">
        <v>40</v>
      </c>
      <c r="S105" s="24">
        <v>135</v>
      </c>
      <c r="T105" s="24">
        <v>1</v>
      </c>
      <c r="U105" s="24">
        <v>8</v>
      </c>
      <c r="V105" s="24">
        <v>28</v>
      </c>
      <c r="W105" s="30" t="s">
        <v>174</v>
      </c>
      <c r="X105" s="30" t="s">
        <v>494</v>
      </c>
    </row>
    <row r="106" s="3" customFormat="1" ht="45" customHeight="1" spans="1:24">
      <c r="A106" s="24">
        <v>100</v>
      </c>
      <c r="B106" s="30" t="s">
        <v>76</v>
      </c>
      <c r="C106" s="26" t="s">
        <v>77</v>
      </c>
      <c r="D106" s="26" t="s">
        <v>251</v>
      </c>
      <c r="E106" s="30" t="s">
        <v>495</v>
      </c>
      <c r="F106" s="30" t="s">
        <v>496</v>
      </c>
      <c r="G106" s="30" t="s">
        <v>497</v>
      </c>
      <c r="H106" s="30" t="s">
        <v>82</v>
      </c>
      <c r="I106" s="30" t="s">
        <v>496</v>
      </c>
      <c r="J106" s="49">
        <v>2025.8</v>
      </c>
      <c r="K106" s="49">
        <v>2025.9</v>
      </c>
      <c r="L106" s="30" t="s">
        <v>496</v>
      </c>
      <c r="M106" s="30" t="s">
        <v>498</v>
      </c>
      <c r="N106" s="29">
        <f t="shared" si="1"/>
        <v>27</v>
      </c>
      <c r="O106" s="30">
        <v>27</v>
      </c>
      <c r="P106" s="30">
        <v>0</v>
      </c>
      <c r="Q106" s="30">
        <v>1</v>
      </c>
      <c r="R106" s="30">
        <v>40</v>
      </c>
      <c r="S106" s="30">
        <v>117</v>
      </c>
      <c r="T106" s="30">
        <v>0</v>
      </c>
      <c r="U106" s="30">
        <v>12</v>
      </c>
      <c r="V106" s="30">
        <v>29</v>
      </c>
      <c r="W106" s="30" t="s">
        <v>499</v>
      </c>
      <c r="X106" s="30" t="s">
        <v>500</v>
      </c>
    </row>
    <row r="107" s="3" customFormat="1" ht="45" customHeight="1" spans="1:24">
      <c r="A107" s="24">
        <v>101</v>
      </c>
      <c r="B107" s="30" t="s">
        <v>76</v>
      </c>
      <c r="C107" s="26" t="s">
        <v>77</v>
      </c>
      <c r="D107" s="26" t="s">
        <v>251</v>
      </c>
      <c r="E107" s="30" t="s">
        <v>495</v>
      </c>
      <c r="F107" s="30" t="s">
        <v>496</v>
      </c>
      <c r="G107" s="30" t="s">
        <v>501</v>
      </c>
      <c r="H107" s="30" t="s">
        <v>82</v>
      </c>
      <c r="I107" s="30" t="s">
        <v>496</v>
      </c>
      <c r="J107" s="49">
        <v>2025.9</v>
      </c>
      <c r="K107" s="50">
        <v>2025.1</v>
      </c>
      <c r="L107" s="30" t="s">
        <v>496</v>
      </c>
      <c r="M107" s="30" t="s">
        <v>502</v>
      </c>
      <c r="N107" s="29">
        <f t="shared" si="1"/>
        <v>31.5</v>
      </c>
      <c r="O107" s="30">
        <v>31.5</v>
      </c>
      <c r="P107" s="30">
        <v>0</v>
      </c>
      <c r="Q107" s="30">
        <v>1</v>
      </c>
      <c r="R107" s="30">
        <v>33</v>
      </c>
      <c r="S107" s="30">
        <v>107</v>
      </c>
      <c r="T107" s="30">
        <v>0</v>
      </c>
      <c r="U107" s="30">
        <v>8</v>
      </c>
      <c r="V107" s="30">
        <v>25</v>
      </c>
      <c r="W107" s="30" t="s">
        <v>499</v>
      </c>
      <c r="X107" s="30" t="s">
        <v>500</v>
      </c>
    </row>
    <row r="108" s="3" customFormat="1" ht="45" customHeight="1" spans="1:24">
      <c r="A108" s="24">
        <v>102</v>
      </c>
      <c r="B108" s="30" t="s">
        <v>76</v>
      </c>
      <c r="C108" s="26" t="s">
        <v>77</v>
      </c>
      <c r="D108" s="26" t="s">
        <v>251</v>
      </c>
      <c r="E108" s="30" t="s">
        <v>495</v>
      </c>
      <c r="F108" s="30" t="s">
        <v>496</v>
      </c>
      <c r="G108" s="30" t="s">
        <v>503</v>
      </c>
      <c r="H108" s="30" t="s">
        <v>82</v>
      </c>
      <c r="I108" s="30" t="s">
        <v>496</v>
      </c>
      <c r="J108" s="49">
        <v>2025.11</v>
      </c>
      <c r="K108" s="49">
        <v>2025.12</v>
      </c>
      <c r="L108" s="30" t="s">
        <v>496</v>
      </c>
      <c r="M108" s="30" t="s">
        <v>504</v>
      </c>
      <c r="N108" s="29">
        <f t="shared" si="1"/>
        <v>68</v>
      </c>
      <c r="O108" s="30">
        <v>68</v>
      </c>
      <c r="P108" s="30">
        <v>0</v>
      </c>
      <c r="Q108" s="30">
        <v>1</v>
      </c>
      <c r="R108" s="30">
        <v>67</v>
      </c>
      <c r="S108" s="30">
        <v>228</v>
      </c>
      <c r="T108" s="30">
        <v>0</v>
      </c>
      <c r="U108" s="30">
        <v>5</v>
      </c>
      <c r="V108" s="30">
        <v>10</v>
      </c>
      <c r="W108" s="30" t="s">
        <v>499</v>
      </c>
      <c r="X108" s="30" t="s">
        <v>500</v>
      </c>
    </row>
    <row r="109" s="3" customFormat="1" ht="62" customHeight="1" spans="1:24">
      <c r="A109" s="24">
        <v>103</v>
      </c>
      <c r="B109" s="30" t="s">
        <v>76</v>
      </c>
      <c r="C109" s="26" t="s">
        <v>77</v>
      </c>
      <c r="D109" s="26" t="s">
        <v>251</v>
      </c>
      <c r="E109" s="30" t="s">
        <v>495</v>
      </c>
      <c r="F109" s="30" t="s">
        <v>496</v>
      </c>
      <c r="G109" s="30" t="s">
        <v>505</v>
      </c>
      <c r="H109" s="30" t="s">
        <v>82</v>
      </c>
      <c r="I109" s="30" t="s">
        <v>496</v>
      </c>
      <c r="J109" s="49">
        <v>2025.7</v>
      </c>
      <c r="K109" s="49">
        <v>2025.8</v>
      </c>
      <c r="L109" s="30" t="s">
        <v>496</v>
      </c>
      <c r="M109" s="30" t="s">
        <v>506</v>
      </c>
      <c r="N109" s="29">
        <f t="shared" si="1"/>
        <v>54</v>
      </c>
      <c r="O109" s="30">
        <v>54</v>
      </c>
      <c r="P109" s="30">
        <v>0</v>
      </c>
      <c r="Q109" s="30">
        <v>1</v>
      </c>
      <c r="R109" s="30">
        <v>42</v>
      </c>
      <c r="S109" s="30">
        <v>133</v>
      </c>
      <c r="T109" s="30">
        <v>0</v>
      </c>
      <c r="U109" s="30">
        <v>5</v>
      </c>
      <c r="V109" s="30">
        <v>11</v>
      </c>
      <c r="W109" s="30" t="s">
        <v>499</v>
      </c>
      <c r="X109" s="30" t="s">
        <v>500</v>
      </c>
    </row>
    <row r="110" s="3" customFormat="1" ht="59" customHeight="1" spans="1:24">
      <c r="A110" s="24">
        <v>104</v>
      </c>
      <c r="B110" s="30" t="s">
        <v>96</v>
      </c>
      <c r="C110" s="26" t="s">
        <v>97</v>
      </c>
      <c r="D110" s="25" t="s">
        <v>98</v>
      </c>
      <c r="E110" s="25" t="s">
        <v>495</v>
      </c>
      <c r="F110" s="27" t="s">
        <v>507</v>
      </c>
      <c r="G110" s="25" t="s">
        <v>508</v>
      </c>
      <c r="H110" s="27" t="s">
        <v>82</v>
      </c>
      <c r="I110" s="25" t="s">
        <v>507</v>
      </c>
      <c r="J110" s="28">
        <v>45992</v>
      </c>
      <c r="K110" s="28">
        <v>45992</v>
      </c>
      <c r="L110" s="25" t="s">
        <v>509</v>
      </c>
      <c r="M110" s="25" t="s">
        <v>510</v>
      </c>
      <c r="N110" s="29">
        <f t="shared" si="1"/>
        <v>5</v>
      </c>
      <c r="O110" s="27">
        <v>5</v>
      </c>
      <c r="P110" s="27">
        <v>0</v>
      </c>
      <c r="Q110" s="27">
        <v>1</v>
      </c>
      <c r="R110" s="27">
        <v>25</v>
      </c>
      <c r="S110" s="27">
        <v>71</v>
      </c>
      <c r="T110" s="27">
        <v>0</v>
      </c>
      <c r="U110" s="27">
        <v>4</v>
      </c>
      <c r="V110" s="27">
        <v>12</v>
      </c>
      <c r="W110" s="25" t="s">
        <v>499</v>
      </c>
      <c r="X110" s="25" t="s">
        <v>511</v>
      </c>
    </row>
    <row r="111" s="3" customFormat="1" ht="45" customHeight="1" spans="1:24">
      <c r="A111" s="24">
        <v>105</v>
      </c>
      <c r="B111" s="30" t="s">
        <v>76</v>
      </c>
      <c r="C111" s="26" t="s">
        <v>77</v>
      </c>
      <c r="D111" s="26" t="s">
        <v>127</v>
      </c>
      <c r="E111" s="30" t="s">
        <v>495</v>
      </c>
      <c r="F111" s="51" t="s">
        <v>512</v>
      </c>
      <c r="G111" s="30" t="s">
        <v>513</v>
      </c>
      <c r="H111" s="30" t="s">
        <v>82</v>
      </c>
      <c r="I111" s="30" t="s">
        <v>514</v>
      </c>
      <c r="J111" s="30">
        <v>2025.1</v>
      </c>
      <c r="K111" s="30">
        <v>2025.12</v>
      </c>
      <c r="L111" s="30" t="s">
        <v>512</v>
      </c>
      <c r="M111" s="30" t="s">
        <v>515</v>
      </c>
      <c r="N111" s="29">
        <f t="shared" si="1"/>
        <v>10</v>
      </c>
      <c r="O111" s="30">
        <v>10</v>
      </c>
      <c r="P111" s="30">
        <v>0</v>
      </c>
      <c r="Q111" s="30">
        <v>1</v>
      </c>
      <c r="R111" s="30">
        <v>52</v>
      </c>
      <c r="S111" s="30">
        <v>178</v>
      </c>
      <c r="T111" s="30">
        <v>0</v>
      </c>
      <c r="U111" s="30">
        <v>4</v>
      </c>
      <c r="V111" s="30">
        <v>13</v>
      </c>
      <c r="W111" s="30" t="s">
        <v>516</v>
      </c>
      <c r="X111" s="30" t="s">
        <v>517</v>
      </c>
    </row>
    <row r="112" s="3" customFormat="1" ht="45" customHeight="1" spans="1:24">
      <c r="A112" s="24">
        <v>106</v>
      </c>
      <c r="B112" s="30" t="s">
        <v>96</v>
      </c>
      <c r="C112" s="26" t="s">
        <v>97</v>
      </c>
      <c r="D112" s="30" t="s">
        <v>98</v>
      </c>
      <c r="E112" s="30" t="s">
        <v>495</v>
      </c>
      <c r="F112" s="51" t="s">
        <v>512</v>
      </c>
      <c r="G112" s="30" t="s">
        <v>518</v>
      </c>
      <c r="H112" s="30" t="s">
        <v>82</v>
      </c>
      <c r="I112" s="30" t="s">
        <v>519</v>
      </c>
      <c r="J112" s="30">
        <v>2025.1</v>
      </c>
      <c r="K112" s="30">
        <v>2025.12</v>
      </c>
      <c r="L112" s="30" t="s">
        <v>512</v>
      </c>
      <c r="M112" s="30" t="s">
        <v>520</v>
      </c>
      <c r="N112" s="29">
        <f t="shared" si="1"/>
        <v>12</v>
      </c>
      <c r="O112" s="30">
        <v>12</v>
      </c>
      <c r="P112" s="30">
        <v>0</v>
      </c>
      <c r="Q112" s="30">
        <v>1</v>
      </c>
      <c r="R112" s="30">
        <v>188</v>
      </c>
      <c r="S112" s="30">
        <v>649</v>
      </c>
      <c r="T112" s="30">
        <v>0</v>
      </c>
      <c r="U112" s="30">
        <v>22</v>
      </c>
      <c r="V112" s="30">
        <v>62</v>
      </c>
      <c r="W112" s="30" t="s">
        <v>516</v>
      </c>
      <c r="X112" s="30" t="s">
        <v>521</v>
      </c>
    </row>
    <row r="113" s="3" customFormat="1" ht="45" customHeight="1" spans="1:24">
      <c r="A113" s="24">
        <v>107</v>
      </c>
      <c r="B113" s="30" t="s">
        <v>76</v>
      </c>
      <c r="C113" s="26" t="s">
        <v>77</v>
      </c>
      <c r="D113" s="26" t="s">
        <v>127</v>
      </c>
      <c r="E113" s="30" t="s">
        <v>495</v>
      </c>
      <c r="F113" s="51" t="s">
        <v>512</v>
      </c>
      <c r="G113" s="30" t="s">
        <v>522</v>
      </c>
      <c r="H113" s="30" t="s">
        <v>82</v>
      </c>
      <c r="I113" s="30" t="s">
        <v>523</v>
      </c>
      <c r="J113" s="30">
        <v>2025.1</v>
      </c>
      <c r="K113" s="30">
        <v>2025.12</v>
      </c>
      <c r="L113" s="30" t="s">
        <v>512</v>
      </c>
      <c r="M113" s="30" t="s">
        <v>524</v>
      </c>
      <c r="N113" s="29">
        <f t="shared" si="1"/>
        <v>8</v>
      </c>
      <c r="O113" s="30">
        <v>8</v>
      </c>
      <c r="P113" s="30">
        <v>0</v>
      </c>
      <c r="Q113" s="30">
        <v>1</v>
      </c>
      <c r="R113" s="30">
        <v>130</v>
      </c>
      <c r="S113" s="30">
        <v>455</v>
      </c>
      <c r="T113" s="30">
        <v>0</v>
      </c>
      <c r="U113" s="30">
        <v>6</v>
      </c>
      <c r="V113" s="30">
        <v>11</v>
      </c>
      <c r="W113" s="30" t="s">
        <v>516</v>
      </c>
      <c r="X113" s="30" t="s">
        <v>517</v>
      </c>
    </row>
    <row r="114" s="3" customFormat="1" ht="45" customHeight="1" spans="1:24">
      <c r="A114" s="24">
        <v>108</v>
      </c>
      <c r="B114" s="30" t="s">
        <v>76</v>
      </c>
      <c r="C114" s="26" t="s">
        <v>77</v>
      </c>
      <c r="D114" s="26" t="s">
        <v>127</v>
      </c>
      <c r="E114" s="30" t="s">
        <v>495</v>
      </c>
      <c r="F114" s="51" t="s">
        <v>512</v>
      </c>
      <c r="G114" s="30" t="s">
        <v>525</v>
      </c>
      <c r="H114" s="30" t="s">
        <v>82</v>
      </c>
      <c r="I114" s="30" t="s">
        <v>526</v>
      </c>
      <c r="J114" s="30">
        <v>2025.1</v>
      </c>
      <c r="K114" s="30">
        <v>2025.12</v>
      </c>
      <c r="L114" s="30" t="s">
        <v>512</v>
      </c>
      <c r="M114" s="30" t="s">
        <v>527</v>
      </c>
      <c r="N114" s="29">
        <f t="shared" si="1"/>
        <v>8</v>
      </c>
      <c r="O114" s="30">
        <v>8</v>
      </c>
      <c r="P114" s="30">
        <v>0</v>
      </c>
      <c r="Q114" s="30">
        <v>1</v>
      </c>
      <c r="R114" s="30">
        <v>76</v>
      </c>
      <c r="S114" s="30">
        <v>259</v>
      </c>
      <c r="T114" s="30">
        <v>0</v>
      </c>
      <c r="U114" s="30">
        <v>7</v>
      </c>
      <c r="V114" s="30">
        <v>17</v>
      </c>
      <c r="W114" s="30" t="s">
        <v>516</v>
      </c>
      <c r="X114" s="30" t="s">
        <v>517</v>
      </c>
    </row>
    <row r="115" s="3" customFormat="1" ht="45" customHeight="1" spans="1:24">
      <c r="A115" s="24">
        <v>109</v>
      </c>
      <c r="B115" s="30" t="s">
        <v>96</v>
      </c>
      <c r="C115" s="26" t="s">
        <v>97</v>
      </c>
      <c r="D115" s="30" t="s">
        <v>98</v>
      </c>
      <c r="E115" s="30" t="s">
        <v>495</v>
      </c>
      <c r="F115" s="30" t="s">
        <v>512</v>
      </c>
      <c r="G115" s="30" t="s">
        <v>528</v>
      </c>
      <c r="H115" s="30" t="s">
        <v>82</v>
      </c>
      <c r="I115" s="30" t="s">
        <v>529</v>
      </c>
      <c r="J115" s="30">
        <v>2025.1</v>
      </c>
      <c r="K115" s="30">
        <v>2025.12</v>
      </c>
      <c r="L115" s="30" t="s">
        <v>512</v>
      </c>
      <c r="M115" s="30" t="s">
        <v>530</v>
      </c>
      <c r="N115" s="29">
        <f t="shared" si="1"/>
        <v>6</v>
      </c>
      <c r="O115" s="30">
        <v>6</v>
      </c>
      <c r="P115" s="30">
        <v>0</v>
      </c>
      <c r="Q115" s="30">
        <v>1</v>
      </c>
      <c r="R115" s="30">
        <v>45</v>
      </c>
      <c r="S115" s="30">
        <v>135</v>
      </c>
      <c r="T115" s="30">
        <v>0</v>
      </c>
      <c r="U115" s="30">
        <v>15</v>
      </c>
      <c r="V115" s="30">
        <v>35</v>
      </c>
      <c r="W115" s="30" t="s">
        <v>516</v>
      </c>
      <c r="X115" s="30" t="s">
        <v>521</v>
      </c>
    </row>
    <row r="116" s="3" customFormat="1" ht="45" customHeight="1" spans="1:24">
      <c r="A116" s="24">
        <v>110</v>
      </c>
      <c r="B116" s="30" t="s">
        <v>76</v>
      </c>
      <c r="C116" s="26" t="s">
        <v>77</v>
      </c>
      <c r="D116" s="47" t="s">
        <v>127</v>
      </c>
      <c r="E116" s="30" t="s">
        <v>495</v>
      </c>
      <c r="F116" s="30" t="s">
        <v>512</v>
      </c>
      <c r="G116" s="30" t="s">
        <v>531</v>
      </c>
      <c r="H116" s="30" t="s">
        <v>129</v>
      </c>
      <c r="I116" s="30" t="s">
        <v>512</v>
      </c>
      <c r="J116" s="30">
        <v>2025.1</v>
      </c>
      <c r="K116" s="30">
        <v>2025.12</v>
      </c>
      <c r="L116" s="30" t="s">
        <v>512</v>
      </c>
      <c r="M116" s="30" t="s">
        <v>532</v>
      </c>
      <c r="N116" s="29">
        <f t="shared" si="1"/>
        <v>5</v>
      </c>
      <c r="O116" s="30">
        <v>5</v>
      </c>
      <c r="P116" s="30">
        <v>0</v>
      </c>
      <c r="Q116" s="30">
        <v>1</v>
      </c>
      <c r="R116" s="30">
        <v>155</v>
      </c>
      <c r="S116" s="30">
        <v>549</v>
      </c>
      <c r="T116" s="30">
        <v>0</v>
      </c>
      <c r="U116" s="30">
        <v>9</v>
      </c>
      <c r="V116" s="30">
        <v>30</v>
      </c>
      <c r="W116" s="30" t="s">
        <v>516</v>
      </c>
      <c r="X116" s="30" t="s">
        <v>517</v>
      </c>
    </row>
    <row r="117" s="3" customFormat="1" ht="132" customHeight="1" spans="1:24">
      <c r="A117" s="24">
        <v>111</v>
      </c>
      <c r="B117" s="25" t="s">
        <v>76</v>
      </c>
      <c r="C117" s="26" t="s">
        <v>77</v>
      </c>
      <c r="D117" s="26" t="s">
        <v>127</v>
      </c>
      <c r="E117" s="25" t="s">
        <v>495</v>
      </c>
      <c r="F117" s="27" t="s">
        <v>512</v>
      </c>
      <c r="G117" s="25" t="s">
        <v>533</v>
      </c>
      <c r="H117" s="27" t="s">
        <v>82</v>
      </c>
      <c r="I117" s="25" t="s">
        <v>534</v>
      </c>
      <c r="J117" s="28">
        <v>45992</v>
      </c>
      <c r="K117" s="28">
        <v>45992</v>
      </c>
      <c r="L117" s="25" t="s">
        <v>535</v>
      </c>
      <c r="M117" s="52" t="s">
        <v>536</v>
      </c>
      <c r="N117" s="29">
        <f t="shared" si="1"/>
        <v>9</v>
      </c>
      <c r="O117" s="27">
        <v>9</v>
      </c>
      <c r="P117" s="27">
        <v>0</v>
      </c>
      <c r="Q117" s="27">
        <v>1</v>
      </c>
      <c r="R117" s="27">
        <v>102</v>
      </c>
      <c r="S117" s="27">
        <v>385</v>
      </c>
      <c r="T117" s="27">
        <v>0</v>
      </c>
      <c r="U117" s="27">
        <v>18</v>
      </c>
      <c r="V117" s="27">
        <v>52</v>
      </c>
      <c r="W117" s="25" t="s">
        <v>516</v>
      </c>
      <c r="X117" s="27" t="s">
        <v>517</v>
      </c>
    </row>
    <row r="118" s="3" customFormat="1" ht="81" customHeight="1" spans="1:24">
      <c r="A118" s="24">
        <v>112</v>
      </c>
      <c r="B118" s="30" t="s">
        <v>96</v>
      </c>
      <c r="C118" s="26" t="s">
        <v>97</v>
      </c>
      <c r="D118" s="30" t="s">
        <v>98</v>
      </c>
      <c r="E118" s="30" t="s">
        <v>495</v>
      </c>
      <c r="F118" s="30" t="s">
        <v>512</v>
      </c>
      <c r="G118" s="30" t="s">
        <v>537</v>
      </c>
      <c r="H118" s="30" t="s">
        <v>82</v>
      </c>
      <c r="I118" s="30" t="s">
        <v>538</v>
      </c>
      <c r="J118" s="49">
        <v>2025.1</v>
      </c>
      <c r="K118" s="53">
        <v>2025.12</v>
      </c>
      <c r="L118" s="30" t="s">
        <v>539</v>
      </c>
      <c r="M118" s="30" t="s">
        <v>540</v>
      </c>
      <c r="N118" s="29">
        <f t="shared" si="1"/>
        <v>10</v>
      </c>
      <c r="O118" s="30">
        <v>10</v>
      </c>
      <c r="P118" s="30">
        <v>0</v>
      </c>
      <c r="Q118" s="30">
        <v>1</v>
      </c>
      <c r="R118" s="30">
        <v>312</v>
      </c>
      <c r="S118" s="30">
        <v>1080</v>
      </c>
      <c r="T118" s="30">
        <v>0</v>
      </c>
      <c r="U118" s="30">
        <v>21</v>
      </c>
      <c r="V118" s="30">
        <v>61</v>
      </c>
      <c r="W118" s="30" t="s">
        <v>541</v>
      </c>
      <c r="X118" s="30" t="s">
        <v>521</v>
      </c>
    </row>
    <row r="119" s="3" customFormat="1" ht="81" customHeight="1" spans="1:24">
      <c r="A119" s="24">
        <v>113</v>
      </c>
      <c r="B119" s="30" t="s">
        <v>76</v>
      </c>
      <c r="C119" s="30" t="s">
        <v>88</v>
      </c>
      <c r="D119" s="31" t="s">
        <v>89</v>
      </c>
      <c r="E119" s="30" t="s">
        <v>495</v>
      </c>
      <c r="F119" s="30" t="s">
        <v>512</v>
      </c>
      <c r="G119" s="30" t="s">
        <v>542</v>
      </c>
      <c r="H119" s="30" t="s">
        <v>82</v>
      </c>
      <c r="I119" s="30" t="s">
        <v>543</v>
      </c>
      <c r="J119" s="49">
        <v>2025.1</v>
      </c>
      <c r="K119" s="54">
        <v>2025.12</v>
      </c>
      <c r="L119" s="30" t="s">
        <v>544</v>
      </c>
      <c r="M119" s="30" t="s">
        <v>545</v>
      </c>
      <c r="N119" s="29">
        <f t="shared" si="1"/>
        <v>20</v>
      </c>
      <c r="O119" s="30">
        <v>20</v>
      </c>
      <c r="P119" s="30">
        <v>0</v>
      </c>
      <c r="Q119" s="30">
        <v>1</v>
      </c>
      <c r="R119" s="30">
        <v>95</v>
      </c>
      <c r="S119" s="30">
        <v>285</v>
      </c>
      <c r="T119" s="30">
        <v>0</v>
      </c>
      <c r="U119" s="30">
        <v>16</v>
      </c>
      <c r="V119" s="30">
        <v>41</v>
      </c>
      <c r="W119" s="30" t="s">
        <v>499</v>
      </c>
      <c r="X119" s="30" t="s">
        <v>546</v>
      </c>
    </row>
    <row r="120" s="3" customFormat="1" ht="45" customHeight="1" spans="1:24">
      <c r="A120" s="24">
        <v>114</v>
      </c>
      <c r="B120" s="30" t="s">
        <v>96</v>
      </c>
      <c r="C120" s="30" t="s">
        <v>113</v>
      </c>
      <c r="D120" s="30" t="s">
        <v>114</v>
      </c>
      <c r="E120" s="30" t="s">
        <v>495</v>
      </c>
      <c r="F120" s="30" t="s">
        <v>512</v>
      </c>
      <c r="G120" s="30" t="s">
        <v>547</v>
      </c>
      <c r="H120" s="30" t="s">
        <v>82</v>
      </c>
      <c r="I120" s="30" t="s">
        <v>548</v>
      </c>
      <c r="J120" s="30">
        <v>2025.1</v>
      </c>
      <c r="K120" s="30">
        <v>2025.12</v>
      </c>
      <c r="L120" s="30" t="s">
        <v>512</v>
      </c>
      <c r="M120" s="30" t="s">
        <v>549</v>
      </c>
      <c r="N120" s="29">
        <f t="shared" si="1"/>
        <v>20</v>
      </c>
      <c r="O120" s="55">
        <v>20</v>
      </c>
      <c r="P120" s="30">
        <v>0</v>
      </c>
      <c r="Q120" s="30">
        <v>1</v>
      </c>
      <c r="R120" s="30">
        <v>99</v>
      </c>
      <c r="S120" s="30">
        <v>348</v>
      </c>
      <c r="T120" s="30">
        <v>0</v>
      </c>
      <c r="U120" s="30">
        <v>8</v>
      </c>
      <c r="V120" s="30">
        <v>18</v>
      </c>
      <c r="W120" s="30" t="s">
        <v>499</v>
      </c>
      <c r="X120" s="30" t="s">
        <v>550</v>
      </c>
    </row>
    <row r="121" s="3" customFormat="1" ht="45" customHeight="1" spans="1:24">
      <c r="A121" s="24">
        <v>115</v>
      </c>
      <c r="B121" s="30" t="s">
        <v>96</v>
      </c>
      <c r="C121" s="26" t="s">
        <v>97</v>
      </c>
      <c r="D121" s="25" t="s">
        <v>98</v>
      </c>
      <c r="E121" s="25" t="s">
        <v>495</v>
      </c>
      <c r="F121" s="27" t="s">
        <v>495</v>
      </c>
      <c r="G121" s="25" t="s">
        <v>551</v>
      </c>
      <c r="H121" s="27" t="s">
        <v>82</v>
      </c>
      <c r="I121" s="25" t="s">
        <v>495</v>
      </c>
      <c r="J121" s="28">
        <v>45901</v>
      </c>
      <c r="K121" s="28">
        <v>45992</v>
      </c>
      <c r="L121" s="25" t="s">
        <v>552</v>
      </c>
      <c r="M121" s="25" t="s">
        <v>553</v>
      </c>
      <c r="N121" s="29">
        <f t="shared" si="1"/>
        <v>94</v>
      </c>
      <c r="O121" s="27">
        <v>94</v>
      </c>
      <c r="P121" s="27">
        <v>0</v>
      </c>
      <c r="Q121" s="27"/>
      <c r="R121" s="27">
        <v>220</v>
      </c>
      <c r="S121" s="27">
        <v>856</v>
      </c>
      <c r="T121" s="27"/>
      <c r="U121" s="27">
        <v>38</v>
      </c>
      <c r="V121" s="27">
        <v>121</v>
      </c>
      <c r="W121" s="25" t="s">
        <v>86</v>
      </c>
      <c r="X121" s="25" t="s">
        <v>554</v>
      </c>
    </row>
    <row r="122" s="3" customFormat="1" ht="45" customHeight="1" spans="1:24">
      <c r="A122" s="24">
        <v>116</v>
      </c>
      <c r="B122" s="30" t="s">
        <v>96</v>
      </c>
      <c r="C122" s="25" t="s">
        <v>113</v>
      </c>
      <c r="D122" s="25" t="s">
        <v>114</v>
      </c>
      <c r="E122" s="25" t="s">
        <v>495</v>
      </c>
      <c r="F122" s="27" t="s">
        <v>495</v>
      </c>
      <c r="G122" s="25" t="s">
        <v>555</v>
      </c>
      <c r="H122" s="27" t="s">
        <v>82</v>
      </c>
      <c r="I122" s="25" t="s">
        <v>556</v>
      </c>
      <c r="J122" s="56">
        <v>20251106</v>
      </c>
      <c r="K122" s="56">
        <v>20251120</v>
      </c>
      <c r="L122" s="25" t="s">
        <v>557</v>
      </c>
      <c r="M122" s="25" t="s">
        <v>558</v>
      </c>
      <c r="N122" s="29">
        <f t="shared" si="1"/>
        <v>10</v>
      </c>
      <c r="O122" s="27">
        <v>10</v>
      </c>
      <c r="P122" s="31">
        <v>0</v>
      </c>
      <c r="Q122" s="27"/>
      <c r="R122" s="27">
        <v>17</v>
      </c>
      <c r="S122" s="27">
        <v>48</v>
      </c>
      <c r="T122" s="27"/>
      <c r="U122" s="27">
        <v>5</v>
      </c>
      <c r="V122" s="27">
        <v>34</v>
      </c>
      <c r="W122" s="25" t="s">
        <v>499</v>
      </c>
      <c r="X122" s="25" t="s">
        <v>559</v>
      </c>
    </row>
    <row r="123" s="3" customFormat="1" ht="45" customHeight="1" spans="1:24">
      <c r="A123" s="24">
        <v>117</v>
      </c>
      <c r="B123" s="30" t="s">
        <v>96</v>
      </c>
      <c r="C123" s="30" t="s">
        <v>113</v>
      </c>
      <c r="D123" s="30" t="s">
        <v>114</v>
      </c>
      <c r="E123" s="30" t="s">
        <v>495</v>
      </c>
      <c r="F123" s="30" t="s">
        <v>552</v>
      </c>
      <c r="G123" s="30" t="s">
        <v>560</v>
      </c>
      <c r="H123" s="30" t="s">
        <v>82</v>
      </c>
      <c r="I123" s="30" t="s">
        <v>561</v>
      </c>
      <c r="J123" s="32">
        <v>45778</v>
      </c>
      <c r="K123" s="32">
        <v>45809</v>
      </c>
      <c r="L123" s="30" t="s">
        <v>552</v>
      </c>
      <c r="M123" s="30" t="s">
        <v>562</v>
      </c>
      <c r="N123" s="29">
        <f t="shared" si="1"/>
        <v>7.5</v>
      </c>
      <c r="O123" s="24">
        <v>7.5</v>
      </c>
      <c r="P123" s="24">
        <v>0</v>
      </c>
      <c r="Q123" s="24">
        <v>5</v>
      </c>
      <c r="R123" s="24">
        <v>168</v>
      </c>
      <c r="S123" s="24">
        <v>594</v>
      </c>
      <c r="T123" s="24">
        <v>1</v>
      </c>
      <c r="U123" s="24">
        <v>32</v>
      </c>
      <c r="V123" s="24">
        <v>75</v>
      </c>
      <c r="W123" s="30" t="s">
        <v>563</v>
      </c>
      <c r="X123" s="30" t="s">
        <v>564</v>
      </c>
    </row>
    <row r="124" s="3" customFormat="1" ht="45" customHeight="1" spans="1:24">
      <c r="A124" s="24">
        <v>118</v>
      </c>
      <c r="B124" s="30" t="s">
        <v>96</v>
      </c>
      <c r="C124" s="26" t="s">
        <v>97</v>
      </c>
      <c r="D124" s="26" t="s">
        <v>98</v>
      </c>
      <c r="E124" s="30" t="s">
        <v>495</v>
      </c>
      <c r="F124" s="30" t="s">
        <v>552</v>
      </c>
      <c r="G124" s="30" t="s">
        <v>565</v>
      </c>
      <c r="H124" s="30" t="s">
        <v>82</v>
      </c>
      <c r="I124" s="30" t="s">
        <v>544</v>
      </c>
      <c r="J124" s="32">
        <v>45778</v>
      </c>
      <c r="K124" s="32">
        <v>45809</v>
      </c>
      <c r="L124" s="30" t="s">
        <v>552</v>
      </c>
      <c r="M124" s="30" t="s">
        <v>566</v>
      </c>
      <c r="N124" s="29">
        <f t="shared" si="1"/>
        <v>5</v>
      </c>
      <c r="O124" s="24">
        <v>5</v>
      </c>
      <c r="P124" s="24">
        <v>0</v>
      </c>
      <c r="Q124" s="24">
        <v>1</v>
      </c>
      <c r="R124" s="24">
        <v>91</v>
      </c>
      <c r="S124" s="24">
        <v>312</v>
      </c>
      <c r="T124" s="24">
        <v>0</v>
      </c>
      <c r="U124" s="24">
        <v>18</v>
      </c>
      <c r="V124" s="24">
        <v>41</v>
      </c>
      <c r="W124" s="30" t="s">
        <v>563</v>
      </c>
      <c r="X124" s="30" t="s">
        <v>567</v>
      </c>
    </row>
    <row r="125" s="3" customFormat="1" ht="92" customHeight="1" spans="1:24">
      <c r="A125" s="24">
        <v>119</v>
      </c>
      <c r="B125" s="30" t="s">
        <v>96</v>
      </c>
      <c r="C125" s="26" t="s">
        <v>97</v>
      </c>
      <c r="D125" s="26" t="s">
        <v>98</v>
      </c>
      <c r="E125" s="30" t="s">
        <v>495</v>
      </c>
      <c r="F125" s="30" t="s">
        <v>552</v>
      </c>
      <c r="G125" s="30" t="s">
        <v>568</v>
      </c>
      <c r="H125" s="30" t="s">
        <v>82</v>
      </c>
      <c r="I125" s="30" t="s">
        <v>569</v>
      </c>
      <c r="J125" s="41">
        <v>45689</v>
      </c>
      <c r="K125" s="41">
        <v>45717</v>
      </c>
      <c r="L125" s="30" t="s">
        <v>552</v>
      </c>
      <c r="M125" s="30" t="s">
        <v>570</v>
      </c>
      <c r="N125" s="29">
        <f t="shared" si="1"/>
        <v>9.2</v>
      </c>
      <c r="O125" s="24">
        <v>9.2</v>
      </c>
      <c r="P125" s="24">
        <v>0</v>
      </c>
      <c r="Q125" s="24">
        <v>1</v>
      </c>
      <c r="R125" s="24">
        <v>108</v>
      </c>
      <c r="S125" s="24">
        <v>277</v>
      </c>
      <c r="T125" s="24">
        <v>0</v>
      </c>
      <c r="U125" s="24">
        <v>20</v>
      </c>
      <c r="V125" s="24">
        <v>46</v>
      </c>
      <c r="W125" s="26" t="s">
        <v>499</v>
      </c>
      <c r="X125" s="26" t="s">
        <v>571</v>
      </c>
    </row>
    <row r="126" s="3" customFormat="1" ht="58" customHeight="1" spans="1:24">
      <c r="A126" s="24">
        <v>120</v>
      </c>
      <c r="B126" s="30" t="s">
        <v>76</v>
      </c>
      <c r="C126" s="30" t="s">
        <v>572</v>
      </c>
      <c r="D126" s="30" t="s">
        <v>573</v>
      </c>
      <c r="E126" s="30" t="s">
        <v>495</v>
      </c>
      <c r="F126" s="30" t="s">
        <v>574</v>
      </c>
      <c r="G126" s="30" t="s">
        <v>575</v>
      </c>
      <c r="H126" s="30" t="s">
        <v>82</v>
      </c>
      <c r="I126" s="25" t="s">
        <v>576</v>
      </c>
      <c r="J126" s="30">
        <v>2025.3</v>
      </c>
      <c r="K126" s="30">
        <v>2025.3</v>
      </c>
      <c r="L126" s="30" t="s">
        <v>574</v>
      </c>
      <c r="M126" s="30" t="s">
        <v>577</v>
      </c>
      <c r="N126" s="29">
        <f t="shared" si="1"/>
        <v>5</v>
      </c>
      <c r="O126" s="30">
        <v>5</v>
      </c>
      <c r="P126" s="30">
        <v>0</v>
      </c>
      <c r="Q126" s="30">
        <v>1</v>
      </c>
      <c r="R126" s="30">
        <v>45</v>
      </c>
      <c r="S126" s="30">
        <v>180</v>
      </c>
      <c r="T126" s="30">
        <v>0</v>
      </c>
      <c r="U126" s="30">
        <v>4</v>
      </c>
      <c r="V126" s="30">
        <v>8</v>
      </c>
      <c r="W126" s="30" t="s">
        <v>578</v>
      </c>
      <c r="X126" s="30" t="s">
        <v>579</v>
      </c>
    </row>
    <row r="127" s="3" customFormat="1" ht="73" customHeight="1" spans="1:24">
      <c r="A127" s="24">
        <v>121</v>
      </c>
      <c r="B127" s="30" t="s">
        <v>96</v>
      </c>
      <c r="C127" s="26" t="s">
        <v>97</v>
      </c>
      <c r="D127" s="25" t="s">
        <v>98</v>
      </c>
      <c r="E127" s="30" t="s">
        <v>495</v>
      </c>
      <c r="F127" s="30" t="s">
        <v>574</v>
      </c>
      <c r="G127" s="30" t="s">
        <v>580</v>
      </c>
      <c r="H127" s="30" t="s">
        <v>82</v>
      </c>
      <c r="I127" s="30" t="s">
        <v>581</v>
      </c>
      <c r="J127" s="30">
        <v>2025.2</v>
      </c>
      <c r="K127" s="30">
        <v>2025.3</v>
      </c>
      <c r="L127" s="30" t="s">
        <v>574</v>
      </c>
      <c r="M127" s="25" t="s">
        <v>582</v>
      </c>
      <c r="N127" s="29">
        <f t="shared" si="1"/>
        <v>20</v>
      </c>
      <c r="O127" s="30">
        <v>20</v>
      </c>
      <c r="P127" s="30">
        <v>0</v>
      </c>
      <c r="Q127" s="30">
        <v>1</v>
      </c>
      <c r="R127" s="30">
        <v>263</v>
      </c>
      <c r="S127" s="30">
        <v>756</v>
      </c>
      <c r="T127" s="30">
        <v>0</v>
      </c>
      <c r="U127" s="30">
        <v>9</v>
      </c>
      <c r="V127" s="30">
        <v>16</v>
      </c>
      <c r="W127" s="30" t="s">
        <v>578</v>
      </c>
      <c r="X127" s="30" t="s">
        <v>583</v>
      </c>
    </row>
    <row r="128" s="3" customFormat="1" ht="57" customHeight="1" spans="1:24">
      <c r="A128" s="24">
        <v>122</v>
      </c>
      <c r="B128" s="30" t="s">
        <v>96</v>
      </c>
      <c r="C128" s="26" t="s">
        <v>97</v>
      </c>
      <c r="D128" s="25" t="s">
        <v>98</v>
      </c>
      <c r="E128" s="25" t="s">
        <v>495</v>
      </c>
      <c r="F128" s="27" t="s">
        <v>574</v>
      </c>
      <c r="G128" s="25" t="s">
        <v>584</v>
      </c>
      <c r="H128" s="27" t="s">
        <v>82</v>
      </c>
      <c r="I128" s="25" t="s">
        <v>574</v>
      </c>
      <c r="J128" s="28">
        <v>45962</v>
      </c>
      <c r="K128" s="28">
        <v>45992</v>
      </c>
      <c r="L128" s="25" t="s">
        <v>585</v>
      </c>
      <c r="M128" s="25" t="s">
        <v>586</v>
      </c>
      <c r="N128" s="29">
        <f t="shared" si="1"/>
        <v>10</v>
      </c>
      <c r="O128" s="27">
        <v>10</v>
      </c>
      <c r="P128" s="31">
        <v>0</v>
      </c>
      <c r="Q128" s="27">
        <v>1</v>
      </c>
      <c r="R128" s="27">
        <v>41</v>
      </c>
      <c r="S128" s="27">
        <v>123</v>
      </c>
      <c r="T128" s="27">
        <v>0</v>
      </c>
      <c r="U128" s="27">
        <v>6</v>
      </c>
      <c r="V128" s="27">
        <v>11</v>
      </c>
      <c r="W128" s="25" t="s">
        <v>541</v>
      </c>
      <c r="X128" s="25" t="s">
        <v>554</v>
      </c>
    </row>
    <row r="129" s="3" customFormat="1" ht="75" customHeight="1" spans="1:24">
      <c r="A129" s="24">
        <v>123</v>
      </c>
      <c r="B129" s="26" t="s">
        <v>76</v>
      </c>
      <c r="C129" s="26" t="s">
        <v>77</v>
      </c>
      <c r="D129" s="26" t="s">
        <v>127</v>
      </c>
      <c r="E129" s="26" t="s">
        <v>495</v>
      </c>
      <c r="F129" s="26" t="s">
        <v>574</v>
      </c>
      <c r="G129" s="26" t="s">
        <v>587</v>
      </c>
      <c r="H129" s="26" t="s">
        <v>82</v>
      </c>
      <c r="I129" s="26" t="s">
        <v>574</v>
      </c>
      <c r="J129" s="41">
        <v>45901</v>
      </c>
      <c r="K129" s="41">
        <v>45901</v>
      </c>
      <c r="L129" s="26" t="s">
        <v>574</v>
      </c>
      <c r="M129" s="26" t="s">
        <v>588</v>
      </c>
      <c r="N129" s="29">
        <f t="shared" si="1"/>
        <v>10</v>
      </c>
      <c r="O129" s="24">
        <v>10</v>
      </c>
      <c r="P129" s="24">
        <v>0</v>
      </c>
      <c r="Q129" s="24">
        <v>1</v>
      </c>
      <c r="R129" s="24">
        <v>64</v>
      </c>
      <c r="S129" s="24">
        <v>125</v>
      </c>
      <c r="T129" s="24">
        <v>0</v>
      </c>
      <c r="U129" s="24">
        <v>8</v>
      </c>
      <c r="V129" s="24">
        <v>19</v>
      </c>
      <c r="W129" s="26" t="s">
        <v>563</v>
      </c>
      <c r="X129" s="26" t="s">
        <v>579</v>
      </c>
    </row>
    <row r="130" s="3" customFormat="1" ht="75" customHeight="1" spans="1:24">
      <c r="A130" s="24">
        <v>124</v>
      </c>
      <c r="B130" s="30" t="s">
        <v>96</v>
      </c>
      <c r="C130" s="25" t="s">
        <v>113</v>
      </c>
      <c r="D130" s="25" t="s">
        <v>114</v>
      </c>
      <c r="E130" s="25" t="s">
        <v>495</v>
      </c>
      <c r="F130" s="27" t="s">
        <v>574</v>
      </c>
      <c r="G130" s="25" t="s">
        <v>589</v>
      </c>
      <c r="H130" s="27" t="s">
        <v>82</v>
      </c>
      <c r="I130" s="25" t="s">
        <v>574</v>
      </c>
      <c r="J130" s="28">
        <v>45992</v>
      </c>
      <c r="K130" s="28">
        <v>45992</v>
      </c>
      <c r="L130" s="25" t="s">
        <v>590</v>
      </c>
      <c r="M130" s="25" t="s">
        <v>591</v>
      </c>
      <c r="N130" s="29">
        <f t="shared" si="1"/>
        <v>2.2</v>
      </c>
      <c r="O130" s="27">
        <v>2.2</v>
      </c>
      <c r="P130" s="31">
        <v>0</v>
      </c>
      <c r="Q130" s="27">
        <v>1</v>
      </c>
      <c r="R130" s="27">
        <v>23</v>
      </c>
      <c r="S130" s="27">
        <v>67</v>
      </c>
      <c r="T130" s="27">
        <v>0</v>
      </c>
      <c r="U130" s="27">
        <v>13</v>
      </c>
      <c r="V130" s="27">
        <v>35</v>
      </c>
      <c r="W130" s="25" t="s">
        <v>516</v>
      </c>
      <c r="X130" s="25" t="s">
        <v>592</v>
      </c>
    </row>
    <row r="131" s="3" customFormat="1" ht="45" customHeight="1" spans="1:24">
      <c r="A131" s="24">
        <v>125</v>
      </c>
      <c r="B131" s="30" t="s">
        <v>76</v>
      </c>
      <c r="C131" s="26" t="s">
        <v>77</v>
      </c>
      <c r="D131" s="26" t="s">
        <v>127</v>
      </c>
      <c r="E131" s="30" t="s">
        <v>495</v>
      </c>
      <c r="F131" s="30" t="s">
        <v>574</v>
      </c>
      <c r="G131" s="30" t="s">
        <v>593</v>
      </c>
      <c r="H131" s="30" t="s">
        <v>82</v>
      </c>
      <c r="I131" s="30" t="s">
        <v>594</v>
      </c>
      <c r="J131" s="49">
        <v>2025.5</v>
      </c>
      <c r="K131" s="54">
        <v>2025.5</v>
      </c>
      <c r="L131" s="30" t="s">
        <v>574</v>
      </c>
      <c r="M131" s="30" t="s">
        <v>595</v>
      </c>
      <c r="N131" s="29">
        <f t="shared" si="1"/>
        <v>15</v>
      </c>
      <c r="O131" s="30">
        <v>15</v>
      </c>
      <c r="P131" s="30">
        <v>0</v>
      </c>
      <c r="Q131" s="30">
        <v>1</v>
      </c>
      <c r="R131" s="30">
        <v>40</v>
      </c>
      <c r="S131" s="30">
        <v>156</v>
      </c>
      <c r="T131" s="30">
        <v>1</v>
      </c>
      <c r="U131" s="30">
        <v>10</v>
      </c>
      <c r="V131" s="30">
        <v>30</v>
      </c>
      <c r="W131" s="30" t="s">
        <v>578</v>
      </c>
      <c r="X131" s="30" t="s">
        <v>596</v>
      </c>
    </row>
    <row r="132" s="3" customFormat="1" ht="45" customHeight="1" spans="1:24">
      <c r="A132" s="24">
        <v>126</v>
      </c>
      <c r="B132" s="30" t="s">
        <v>96</v>
      </c>
      <c r="C132" s="26" t="s">
        <v>97</v>
      </c>
      <c r="D132" s="30" t="s">
        <v>98</v>
      </c>
      <c r="E132" s="30" t="s">
        <v>495</v>
      </c>
      <c r="F132" s="30" t="s">
        <v>574</v>
      </c>
      <c r="G132" s="30" t="s">
        <v>597</v>
      </c>
      <c r="H132" s="30" t="s">
        <v>235</v>
      </c>
      <c r="I132" s="30" t="s">
        <v>598</v>
      </c>
      <c r="J132" s="49">
        <v>2025.4</v>
      </c>
      <c r="K132" s="54">
        <v>2025.4</v>
      </c>
      <c r="L132" s="30" t="s">
        <v>574</v>
      </c>
      <c r="M132" s="30" t="s">
        <v>599</v>
      </c>
      <c r="N132" s="29">
        <f t="shared" si="1"/>
        <v>15</v>
      </c>
      <c r="O132" s="30">
        <v>15</v>
      </c>
      <c r="P132" s="30">
        <v>0</v>
      </c>
      <c r="Q132" s="30">
        <v>1</v>
      </c>
      <c r="R132" s="30">
        <v>20</v>
      </c>
      <c r="S132" s="30">
        <v>156</v>
      </c>
      <c r="T132" s="30">
        <v>1</v>
      </c>
      <c r="U132" s="30">
        <v>7</v>
      </c>
      <c r="V132" s="30">
        <v>18</v>
      </c>
      <c r="W132" s="30" t="s">
        <v>578</v>
      </c>
      <c r="X132" s="30" t="s">
        <v>596</v>
      </c>
    </row>
    <row r="133" s="3" customFormat="1" ht="45" customHeight="1" spans="1:24">
      <c r="A133" s="24">
        <v>127</v>
      </c>
      <c r="B133" s="25" t="s">
        <v>76</v>
      </c>
      <c r="C133" s="26" t="s">
        <v>77</v>
      </c>
      <c r="D133" s="26" t="s">
        <v>127</v>
      </c>
      <c r="E133" s="25" t="s">
        <v>495</v>
      </c>
      <c r="F133" s="27" t="s">
        <v>600</v>
      </c>
      <c r="G133" s="25" t="s">
        <v>601</v>
      </c>
      <c r="H133" s="27" t="s">
        <v>82</v>
      </c>
      <c r="I133" s="25" t="s">
        <v>600</v>
      </c>
      <c r="J133" s="28">
        <v>45992</v>
      </c>
      <c r="K133" s="28">
        <v>45992</v>
      </c>
      <c r="L133" s="25" t="s">
        <v>602</v>
      </c>
      <c r="M133" s="25" t="s">
        <v>603</v>
      </c>
      <c r="N133" s="29">
        <f t="shared" si="1"/>
        <v>5</v>
      </c>
      <c r="O133" s="27">
        <v>5</v>
      </c>
      <c r="P133" s="27">
        <v>0</v>
      </c>
      <c r="Q133" s="27">
        <v>1</v>
      </c>
      <c r="R133" s="27">
        <v>10</v>
      </c>
      <c r="S133" s="27">
        <v>42</v>
      </c>
      <c r="T133" s="27">
        <v>1</v>
      </c>
      <c r="U133" s="27">
        <v>4</v>
      </c>
      <c r="V133" s="27">
        <v>10</v>
      </c>
      <c r="W133" s="25" t="s">
        <v>499</v>
      </c>
      <c r="X133" s="25" t="s">
        <v>604</v>
      </c>
    </row>
    <row r="134" s="3" customFormat="1" ht="45" customHeight="1" spans="1:24">
      <c r="A134" s="24">
        <v>128</v>
      </c>
      <c r="B134" s="30" t="s">
        <v>76</v>
      </c>
      <c r="C134" s="26" t="s">
        <v>77</v>
      </c>
      <c r="D134" s="25" t="s">
        <v>251</v>
      </c>
      <c r="E134" s="30" t="s">
        <v>495</v>
      </c>
      <c r="F134" s="30" t="s">
        <v>600</v>
      </c>
      <c r="G134" s="30" t="s">
        <v>605</v>
      </c>
      <c r="H134" s="30" t="s">
        <v>82</v>
      </c>
      <c r="I134" s="30" t="s">
        <v>600</v>
      </c>
      <c r="J134" s="30">
        <v>2025.11</v>
      </c>
      <c r="K134" s="30">
        <v>2025.11</v>
      </c>
      <c r="L134" s="30" t="s">
        <v>600</v>
      </c>
      <c r="M134" s="30" t="s">
        <v>606</v>
      </c>
      <c r="N134" s="29">
        <f t="shared" si="1"/>
        <v>6</v>
      </c>
      <c r="O134" s="30">
        <v>6</v>
      </c>
      <c r="P134" s="30">
        <v>0</v>
      </c>
      <c r="Q134" s="30">
        <v>1</v>
      </c>
      <c r="R134" s="30">
        <v>26</v>
      </c>
      <c r="S134" s="30">
        <v>86</v>
      </c>
      <c r="T134" s="30">
        <v>1</v>
      </c>
      <c r="U134" s="30">
        <v>5</v>
      </c>
      <c r="V134" s="30">
        <v>13</v>
      </c>
      <c r="W134" s="30" t="s">
        <v>607</v>
      </c>
      <c r="X134" s="30" t="s">
        <v>608</v>
      </c>
    </row>
    <row r="135" s="3" customFormat="1" ht="45" customHeight="1" spans="1:24">
      <c r="A135" s="24">
        <v>129</v>
      </c>
      <c r="B135" s="30" t="s">
        <v>76</v>
      </c>
      <c r="C135" s="26" t="s">
        <v>77</v>
      </c>
      <c r="D135" s="26" t="s">
        <v>127</v>
      </c>
      <c r="E135" s="30" t="s">
        <v>495</v>
      </c>
      <c r="F135" s="30" t="s">
        <v>600</v>
      </c>
      <c r="G135" s="30" t="s">
        <v>609</v>
      </c>
      <c r="H135" s="30" t="s">
        <v>82</v>
      </c>
      <c r="I135" s="30" t="s">
        <v>600</v>
      </c>
      <c r="J135" s="30">
        <v>2025.3</v>
      </c>
      <c r="K135" s="30">
        <v>2025.5</v>
      </c>
      <c r="L135" s="30" t="s">
        <v>600</v>
      </c>
      <c r="M135" s="30" t="s">
        <v>610</v>
      </c>
      <c r="N135" s="29">
        <f t="shared" si="1"/>
        <v>10</v>
      </c>
      <c r="O135" s="30">
        <v>10</v>
      </c>
      <c r="P135" s="30">
        <v>0</v>
      </c>
      <c r="Q135" s="30">
        <v>1</v>
      </c>
      <c r="R135" s="30">
        <v>38</v>
      </c>
      <c r="S135" s="30">
        <v>115</v>
      </c>
      <c r="T135" s="30">
        <v>1</v>
      </c>
      <c r="U135" s="30">
        <v>4</v>
      </c>
      <c r="V135" s="30">
        <v>9</v>
      </c>
      <c r="W135" s="30" t="s">
        <v>607</v>
      </c>
      <c r="X135" s="30" t="s">
        <v>608</v>
      </c>
    </row>
    <row r="136" s="3" customFormat="1" ht="45" customHeight="1" spans="1:24">
      <c r="A136" s="24">
        <v>130</v>
      </c>
      <c r="B136" s="30" t="s">
        <v>76</v>
      </c>
      <c r="C136" s="26" t="s">
        <v>77</v>
      </c>
      <c r="D136" s="25" t="s">
        <v>251</v>
      </c>
      <c r="E136" s="30" t="s">
        <v>495</v>
      </c>
      <c r="F136" s="30" t="s">
        <v>600</v>
      </c>
      <c r="G136" s="26" t="s">
        <v>611</v>
      </c>
      <c r="H136" s="30" t="s">
        <v>82</v>
      </c>
      <c r="I136" s="30" t="s">
        <v>600</v>
      </c>
      <c r="J136" s="30">
        <v>2025.3</v>
      </c>
      <c r="K136" s="30">
        <v>2025.5</v>
      </c>
      <c r="L136" s="30" t="s">
        <v>600</v>
      </c>
      <c r="M136" s="26" t="s">
        <v>612</v>
      </c>
      <c r="N136" s="29">
        <f t="shared" ref="N136:N199" si="2">O136+P136</f>
        <v>3</v>
      </c>
      <c r="O136" s="30">
        <v>3</v>
      </c>
      <c r="P136" s="30">
        <v>0</v>
      </c>
      <c r="Q136" s="30">
        <v>1</v>
      </c>
      <c r="R136" s="30">
        <v>38</v>
      </c>
      <c r="S136" s="30">
        <v>115</v>
      </c>
      <c r="T136" s="30">
        <v>1</v>
      </c>
      <c r="U136" s="30">
        <v>4</v>
      </c>
      <c r="V136" s="30">
        <v>9</v>
      </c>
      <c r="W136" s="30" t="s">
        <v>607</v>
      </c>
      <c r="X136" s="30" t="s">
        <v>608</v>
      </c>
    </row>
    <row r="137" s="3" customFormat="1" ht="45" customHeight="1" spans="1:24">
      <c r="A137" s="24">
        <v>131</v>
      </c>
      <c r="B137" s="30" t="s">
        <v>96</v>
      </c>
      <c r="C137" s="26" t="s">
        <v>97</v>
      </c>
      <c r="D137" s="30" t="s">
        <v>98</v>
      </c>
      <c r="E137" s="30" t="s">
        <v>495</v>
      </c>
      <c r="F137" s="30" t="s">
        <v>600</v>
      </c>
      <c r="G137" s="30" t="s">
        <v>613</v>
      </c>
      <c r="H137" s="30" t="s">
        <v>82</v>
      </c>
      <c r="I137" s="30" t="s">
        <v>600</v>
      </c>
      <c r="J137" s="30">
        <v>2025.5</v>
      </c>
      <c r="K137" s="30">
        <v>2025.5</v>
      </c>
      <c r="L137" s="30" t="s">
        <v>600</v>
      </c>
      <c r="M137" s="30" t="s">
        <v>614</v>
      </c>
      <c r="N137" s="29">
        <f t="shared" si="2"/>
        <v>6</v>
      </c>
      <c r="O137" s="30">
        <v>6</v>
      </c>
      <c r="P137" s="30">
        <v>0</v>
      </c>
      <c r="Q137" s="30">
        <v>1</v>
      </c>
      <c r="R137" s="30">
        <v>32</v>
      </c>
      <c r="S137" s="30">
        <v>98</v>
      </c>
      <c r="T137" s="30">
        <v>1</v>
      </c>
      <c r="U137" s="30">
        <v>5</v>
      </c>
      <c r="V137" s="30">
        <v>14</v>
      </c>
      <c r="W137" s="30" t="s">
        <v>607</v>
      </c>
      <c r="X137" s="30" t="s">
        <v>608</v>
      </c>
    </row>
    <row r="138" s="3" customFormat="1" ht="60" customHeight="1" spans="1:24">
      <c r="A138" s="24">
        <v>132</v>
      </c>
      <c r="B138" s="30" t="s">
        <v>96</v>
      </c>
      <c r="C138" s="25" t="s">
        <v>113</v>
      </c>
      <c r="D138" s="25" t="s">
        <v>114</v>
      </c>
      <c r="E138" s="25" t="s">
        <v>495</v>
      </c>
      <c r="F138" s="27" t="s">
        <v>600</v>
      </c>
      <c r="G138" s="25" t="s">
        <v>615</v>
      </c>
      <c r="H138" s="27" t="s">
        <v>82</v>
      </c>
      <c r="I138" s="25" t="s">
        <v>600</v>
      </c>
      <c r="J138" s="28">
        <v>45992</v>
      </c>
      <c r="K138" s="28">
        <v>45992</v>
      </c>
      <c r="L138" s="25" t="s">
        <v>616</v>
      </c>
      <c r="M138" s="25" t="s">
        <v>617</v>
      </c>
      <c r="N138" s="29">
        <f t="shared" si="2"/>
        <v>9.3</v>
      </c>
      <c r="O138" s="27">
        <v>9.3</v>
      </c>
      <c r="P138" s="27">
        <v>0</v>
      </c>
      <c r="Q138" s="27">
        <v>1</v>
      </c>
      <c r="R138" s="27">
        <v>60</v>
      </c>
      <c r="S138" s="27">
        <v>151</v>
      </c>
      <c r="T138" s="27">
        <v>1</v>
      </c>
      <c r="U138" s="27">
        <v>42</v>
      </c>
      <c r="V138" s="27">
        <v>106</v>
      </c>
      <c r="W138" s="25" t="s">
        <v>516</v>
      </c>
      <c r="X138" s="25" t="s">
        <v>618</v>
      </c>
    </row>
    <row r="139" s="3" customFormat="1" ht="60" customHeight="1" spans="1:24">
      <c r="A139" s="24">
        <v>133</v>
      </c>
      <c r="B139" s="30" t="s">
        <v>96</v>
      </c>
      <c r="C139" s="30" t="s">
        <v>113</v>
      </c>
      <c r="D139" s="30" t="s">
        <v>619</v>
      </c>
      <c r="E139" s="30" t="s">
        <v>495</v>
      </c>
      <c r="F139" s="30" t="s">
        <v>620</v>
      </c>
      <c r="G139" s="30" t="s">
        <v>621</v>
      </c>
      <c r="H139" s="30" t="s">
        <v>82</v>
      </c>
      <c r="I139" s="30" t="s">
        <v>622</v>
      </c>
      <c r="J139" s="32">
        <v>45748</v>
      </c>
      <c r="K139" s="32">
        <v>45778</v>
      </c>
      <c r="L139" s="30" t="s">
        <v>620</v>
      </c>
      <c r="M139" s="30" t="s">
        <v>623</v>
      </c>
      <c r="N139" s="29">
        <f t="shared" si="2"/>
        <v>10</v>
      </c>
      <c r="O139" s="24">
        <v>10</v>
      </c>
      <c r="P139" s="24">
        <v>0</v>
      </c>
      <c r="Q139" s="24">
        <v>1</v>
      </c>
      <c r="R139" s="24">
        <v>23</v>
      </c>
      <c r="S139" s="24">
        <v>67</v>
      </c>
      <c r="T139" s="24">
        <v>0</v>
      </c>
      <c r="U139" s="24">
        <v>3</v>
      </c>
      <c r="V139" s="24">
        <v>6</v>
      </c>
      <c r="W139" s="25" t="s">
        <v>624</v>
      </c>
      <c r="X139" s="25" t="s">
        <v>625</v>
      </c>
    </row>
    <row r="140" s="3" customFormat="1" ht="60" customHeight="1" spans="1:24">
      <c r="A140" s="24">
        <v>134</v>
      </c>
      <c r="B140" s="30" t="s">
        <v>96</v>
      </c>
      <c r="C140" s="30" t="s">
        <v>113</v>
      </c>
      <c r="D140" s="30" t="s">
        <v>619</v>
      </c>
      <c r="E140" s="30" t="s">
        <v>495</v>
      </c>
      <c r="F140" s="30" t="s">
        <v>626</v>
      </c>
      <c r="G140" s="30" t="s">
        <v>627</v>
      </c>
      <c r="H140" s="30" t="s">
        <v>82</v>
      </c>
      <c r="I140" s="30" t="s">
        <v>507</v>
      </c>
      <c r="J140" s="41">
        <v>45689</v>
      </c>
      <c r="K140" s="41">
        <v>45717</v>
      </c>
      <c r="L140" s="30" t="s">
        <v>626</v>
      </c>
      <c r="M140" s="30" t="s">
        <v>628</v>
      </c>
      <c r="N140" s="29">
        <f t="shared" si="2"/>
        <v>10</v>
      </c>
      <c r="O140" s="24">
        <v>10</v>
      </c>
      <c r="P140" s="24">
        <v>0</v>
      </c>
      <c r="Q140" s="24">
        <v>1</v>
      </c>
      <c r="R140" s="24">
        <v>22</v>
      </c>
      <c r="S140" s="24">
        <v>72</v>
      </c>
      <c r="T140" s="24">
        <v>0</v>
      </c>
      <c r="U140" s="24">
        <v>5</v>
      </c>
      <c r="V140" s="24">
        <v>13</v>
      </c>
      <c r="W140" s="26" t="s">
        <v>563</v>
      </c>
      <c r="X140" s="26" t="s">
        <v>629</v>
      </c>
    </row>
    <row r="141" s="3" customFormat="1" ht="55" customHeight="1" spans="1:24">
      <c r="A141" s="24">
        <v>135</v>
      </c>
      <c r="B141" s="30" t="s">
        <v>96</v>
      </c>
      <c r="C141" s="30" t="s">
        <v>113</v>
      </c>
      <c r="D141" s="30" t="s">
        <v>114</v>
      </c>
      <c r="E141" s="30" t="s">
        <v>495</v>
      </c>
      <c r="F141" s="30" t="s">
        <v>630</v>
      </c>
      <c r="G141" s="30" t="s">
        <v>631</v>
      </c>
      <c r="H141" s="30" t="s">
        <v>82</v>
      </c>
      <c r="I141" s="30" t="s">
        <v>574</v>
      </c>
      <c r="J141" s="41">
        <v>45901</v>
      </c>
      <c r="K141" s="44">
        <v>45931</v>
      </c>
      <c r="L141" s="30" t="s">
        <v>630</v>
      </c>
      <c r="M141" s="30" t="s">
        <v>632</v>
      </c>
      <c r="N141" s="29">
        <f t="shared" si="2"/>
        <v>13.6</v>
      </c>
      <c r="O141" s="24">
        <v>13.6</v>
      </c>
      <c r="P141" s="24">
        <v>0</v>
      </c>
      <c r="Q141" s="24">
        <v>1</v>
      </c>
      <c r="R141" s="24">
        <v>12</v>
      </c>
      <c r="S141" s="24">
        <v>44</v>
      </c>
      <c r="T141" s="24">
        <v>0</v>
      </c>
      <c r="U141" s="24">
        <v>4</v>
      </c>
      <c r="V141" s="24">
        <v>13</v>
      </c>
      <c r="W141" s="26" t="s">
        <v>563</v>
      </c>
      <c r="X141" s="26" t="s">
        <v>633</v>
      </c>
    </row>
    <row r="142" s="3" customFormat="1" ht="50" customHeight="1" spans="1:24">
      <c r="A142" s="24">
        <v>136</v>
      </c>
      <c r="B142" s="30" t="s">
        <v>96</v>
      </c>
      <c r="C142" s="30" t="s">
        <v>113</v>
      </c>
      <c r="D142" s="30" t="s">
        <v>114</v>
      </c>
      <c r="E142" s="30" t="s">
        <v>495</v>
      </c>
      <c r="F142" s="30" t="s">
        <v>634</v>
      </c>
      <c r="G142" s="30" t="s">
        <v>635</v>
      </c>
      <c r="H142" s="30" t="s">
        <v>82</v>
      </c>
      <c r="I142" s="30" t="s">
        <v>636</v>
      </c>
      <c r="J142" s="41">
        <v>45689</v>
      </c>
      <c r="K142" s="41">
        <v>45717</v>
      </c>
      <c r="L142" s="30" t="s">
        <v>634</v>
      </c>
      <c r="M142" s="30" t="s">
        <v>637</v>
      </c>
      <c r="N142" s="29">
        <f t="shared" si="2"/>
        <v>24.81</v>
      </c>
      <c r="O142" s="24">
        <v>24.81</v>
      </c>
      <c r="P142" s="24">
        <v>0</v>
      </c>
      <c r="Q142" s="24">
        <v>1</v>
      </c>
      <c r="R142" s="24">
        <v>65</v>
      </c>
      <c r="S142" s="24">
        <v>256</v>
      </c>
      <c r="T142" s="24">
        <v>0</v>
      </c>
      <c r="U142" s="24">
        <v>10</v>
      </c>
      <c r="V142" s="24">
        <v>46</v>
      </c>
      <c r="W142" s="26" t="s">
        <v>563</v>
      </c>
      <c r="X142" s="26" t="s">
        <v>629</v>
      </c>
    </row>
    <row r="143" s="3" customFormat="1" ht="50" customHeight="1" spans="1:24">
      <c r="A143" s="24">
        <v>137</v>
      </c>
      <c r="B143" s="30" t="s">
        <v>96</v>
      </c>
      <c r="C143" s="26" t="s">
        <v>103</v>
      </c>
      <c r="D143" s="30" t="s">
        <v>190</v>
      </c>
      <c r="E143" s="30" t="s">
        <v>495</v>
      </c>
      <c r="F143" s="30" t="s">
        <v>638</v>
      </c>
      <c r="G143" s="30" t="s">
        <v>639</v>
      </c>
      <c r="H143" s="30" t="s">
        <v>82</v>
      </c>
      <c r="I143" s="30" t="s">
        <v>574</v>
      </c>
      <c r="J143" s="41">
        <v>45901</v>
      </c>
      <c r="K143" s="44">
        <v>45931</v>
      </c>
      <c r="L143" s="30" t="s">
        <v>638</v>
      </c>
      <c r="M143" s="30" t="s">
        <v>640</v>
      </c>
      <c r="N143" s="29">
        <f t="shared" si="2"/>
        <v>26.88</v>
      </c>
      <c r="O143" s="24">
        <v>26.88</v>
      </c>
      <c r="P143" s="24">
        <v>0</v>
      </c>
      <c r="Q143" s="24">
        <v>1</v>
      </c>
      <c r="R143" s="24">
        <v>27</v>
      </c>
      <c r="S143" s="24">
        <v>76</v>
      </c>
      <c r="T143" s="24">
        <v>0</v>
      </c>
      <c r="U143" s="24">
        <v>4</v>
      </c>
      <c r="V143" s="24">
        <v>11</v>
      </c>
      <c r="W143" s="26" t="s">
        <v>563</v>
      </c>
      <c r="X143" s="26" t="s">
        <v>633</v>
      </c>
    </row>
    <row r="144" s="3" customFormat="1" ht="50" customHeight="1" spans="1:24">
      <c r="A144" s="24">
        <v>138</v>
      </c>
      <c r="B144" s="30" t="s">
        <v>96</v>
      </c>
      <c r="C144" s="30" t="s">
        <v>113</v>
      </c>
      <c r="D144" s="30" t="s">
        <v>641</v>
      </c>
      <c r="E144" s="30" t="s">
        <v>495</v>
      </c>
      <c r="F144" s="30" t="s">
        <v>638</v>
      </c>
      <c r="G144" s="30" t="s">
        <v>642</v>
      </c>
      <c r="H144" s="30" t="s">
        <v>82</v>
      </c>
      <c r="I144" s="30" t="s">
        <v>643</v>
      </c>
      <c r="J144" s="32">
        <v>45748</v>
      </c>
      <c r="K144" s="32">
        <v>45778</v>
      </c>
      <c r="L144" s="30" t="s">
        <v>638</v>
      </c>
      <c r="M144" s="30" t="s">
        <v>644</v>
      </c>
      <c r="N144" s="29">
        <f t="shared" si="2"/>
        <v>14.03</v>
      </c>
      <c r="O144" s="24">
        <v>14.03</v>
      </c>
      <c r="P144" s="24">
        <v>0</v>
      </c>
      <c r="Q144" s="24">
        <v>1</v>
      </c>
      <c r="R144" s="24">
        <v>31</v>
      </c>
      <c r="S144" s="24">
        <v>123</v>
      </c>
      <c r="T144" s="24">
        <v>0</v>
      </c>
      <c r="U144" s="24">
        <v>6</v>
      </c>
      <c r="V144" s="24">
        <v>41</v>
      </c>
      <c r="W144" s="25" t="s">
        <v>624</v>
      </c>
      <c r="X144" s="25" t="s">
        <v>625</v>
      </c>
    </row>
    <row r="145" s="3" customFormat="1" ht="73" customHeight="1" spans="1:24">
      <c r="A145" s="24">
        <v>139</v>
      </c>
      <c r="B145" s="30" t="s">
        <v>96</v>
      </c>
      <c r="C145" s="30" t="s">
        <v>113</v>
      </c>
      <c r="D145" s="30" t="s">
        <v>114</v>
      </c>
      <c r="E145" s="30" t="s">
        <v>495</v>
      </c>
      <c r="F145" s="30" t="s">
        <v>638</v>
      </c>
      <c r="G145" s="30" t="s">
        <v>645</v>
      </c>
      <c r="H145" s="30" t="s">
        <v>82</v>
      </c>
      <c r="I145" s="30" t="s">
        <v>574</v>
      </c>
      <c r="J145" s="41">
        <v>45689</v>
      </c>
      <c r="K145" s="41">
        <v>45717</v>
      </c>
      <c r="L145" s="30" t="s">
        <v>638</v>
      </c>
      <c r="M145" s="30" t="s">
        <v>646</v>
      </c>
      <c r="N145" s="29">
        <f t="shared" si="2"/>
        <v>16.64</v>
      </c>
      <c r="O145" s="24">
        <v>16.64</v>
      </c>
      <c r="P145" s="24">
        <v>0</v>
      </c>
      <c r="Q145" s="24">
        <v>1</v>
      </c>
      <c r="R145" s="24">
        <v>65</v>
      </c>
      <c r="S145" s="24">
        <v>256</v>
      </c>
      <c r="T145" s="24">
        <v>0</v>
      </c>
      <c r="U145" s="24">
        <v>10</v>
      </c>
      <c r="V145" s="24">
        <v>46</v>
      </c>
      <c r="W145" s="26" t="s">
        <v>563</v>
      </c>
      <c r="X145" s="26" t="s">
        <v>629</v>
      </c>
    </row>
    <row r="146" s="3" customFormat="1" ht="45" customHeight="1" spans="1:24">
      <c r="A146" s="24">
        <v>140</v>
      </c>
      <c r="B146" s="30" t="s">
        <v>96</v>
      </c>
      <c r="C146" s="30" t="s">
        <v>113</v>
      </c>
      <c r="D146" s="30" t="s">
        <v>114</v>
      </c>
      <c r="E146" s="30" t="s">
        <v>495</v>
      </c>
      <c r="F146" s="30" t="s">
        <v>647</v>
      </c>
      <c r="G146" s="30" t="s">
        <v>648</v>
      </c>
      <c r="H146" s="30" t="s">
        <v>82</v>
      </c>
      <c r="I146" s="30" t="s">
        <v>574</v>
      </c>
      <c r="J146" s="41">
        <v>45689</v>
      </c>
      <c r="K146" s="41">
        <v>45717</v>
      </c>
      <c r="L146" s="30" t="s">
        <v>647</v>
      </c>
      <c r="M146" s="30" t="s">
        <v>649</v>
      </c>
      <c r="N146" s="29">
        <f t="shared" si="2"/>
        <v>15.45</v>
      </c>
      <c r="O146" s="24">
        <v>15.45</v>
      </c>
      <c r="P146" s="24">
        <v>0</v>
      </c>
      <c r="Q146" s="24">
        <v>1</v>
      </c>
      <c r="R146" s="24">
        <v>45</v>
      </c>
      <c r="S146" s="24">
        <v>178</v>
      </c>
      <c r="T146" s="24">
        <v>0</v>
      </c>
      <c r="U146" s="24">
        <v>8</v>
      </c>
      <c r="V146" s="24">
        <v>18</v>
      </c>
      <c r="W146" s="26" t="s">
        <v>563</v>
      </c>
      <c r="X146" s="26" t="s">
        <v>629</v>
      </c>
    </row>
    <row r="147" s="3" customFormat="1" ht="45" customHeight="1" spans="1:24">
      <c r="A147" s="24">
        <v>141</v>
      </c>
      <c r="B147" s="30" t="s">
        <v>96</v>
      </c>
      <c r="C147" s="26" t="s">
        <v>103</v>
      </c>
      <c r="D147" s="30" t="s">
        <v>190</v>
      </c>
      <c r="E147" s="30" t="s">
        <v>495</v>
      </c>
      <c r="F147" s="30" t="s">
        <v>650</v>
      </c>
      <c r="G147" s="30" t="s">
        <v>639</v>
      </c>
      <c r="H147" s="30" t="s">
        <v>82</v>
      </c>
      <c r="I147" s="30" t="s">
        <v>574</v>
      </c>
      <c r="J147" s="41">
        <v>45901</v>
      </c>
      <c r="K147" s="44">
        <v>45931</v>
      </c>
      <c r="L147" s="30" t="s">
        <v>650</v>
      </c>
      <c r="M147" s="30" t="s">
        <v>651</v>
      </c>
      <c r="N147" s="29">
        <f t="shared" si="2"/>
        <v>6.33</v>
      </c>
      <c r="O147" s="24">
        <v>6.33</v>
      </c>
      <c r="P147" s="24">
        <v>0</v>
      </c>
      <c r="Q147" s="24">
        <v>1</v>
      </c>
      <c r="R147" s="24">
        <v>9</v>
      </c>
      <c r="S147" s="24">
        <v>29</v>
      </c>
      <c r="T147" s="24">
        <v>0</v>
      </c>
      <c r="U147" s="24">
        <v>2</v>
      </c>
      <c r="V147" s="24">
        <v>7</v>
      </c>
      <c r="W147" s="26" t="s">
        <v>563</v>
      </c>
      <c r="X147" s="26" t="s">
        <v>633</v>
      </c>
    </row>
    <row r="148" s="3" customFormat="1" ht="60" customHeight="1" spans="1:24">
      <c r="A148" s="24">
        <v>142</v>
      </c>
      <c r="B148" s="30" t="s">
        <v>96</v>
      </c>
      <c r="C148" s="26" t="s">
        <v>103</v>
      </c>
      <c r="D148" s="24" t="s">
        <v>190</v>
      </c>
      <c r="E148" s="30" t="s">
        <v>495</v>
      </c>
      <c r="F148" s="30" t="s">
        <v>652</v>
      </c>
      <c r="G148" s="30" t="s">
        <v>653</v>
      </c>
      <c r="H148" s="30" t="s">
        <v>82</v>
      </c>
      <c r="I148" s="30" t="s">
        <v>495</v>
      </c>
      <c r="J148" s="32">
        <v>45778</v>
      </c>
      <c r="K148" s="32">
        <v>45809</v>
      </c>
      <c r="L148" s="30" t="s">
        <v>652</v>
      </c>
      <c r="M148" s="30" t="s">
        <v>654</v>
      </c>
      <c r="N148" s="29">
        <f t="shared" si="2"/>
        <v>6.2</v>
      </c>
      <c r="O148" s="24">
        <v>6.2</v>
      </c>
      <c r="P148" s="24">
        <v>0</v>
      </c>
      <c r="Q148" s="24">
        <v>1</v>
      </c>
      <c r="R148" s="24">
        <v>83</v>
      </c>
      <c r="S148" s="24">
        <v>276</v>
      </c>
      <c r="T148" s="24">
        <v>0</v>
      </c>
      <c r="U148" s="24">
        <v>21</v>
      </c>
      <c r="V148" s="24">
        <v>63</v>
      </c>
      <c r="W148" s="30" t="s">
        <v>563</v>
      </c>
      <c r="X148" s="30" t="s">
        <v>633</v>
      </c>
    </row>
    <row r="149" s="3" customFormat="1" ht="60" customHeight="1" spans="1:24">
      <c r="A149" s="24">
        <v>143</v>
      </c>
      <c r="B149" s="30" t="s">
        <v>76</v>
      </c>
      <c r="C149" s="30" t="s">
        <v>88</v>
      </c>
      <c r="D149" s="31" t="s">
        <v>89</v>
      </c>
      <c r="E149" s="30" t="s">
        <v>495</v>
      </c>
      <c r="F149" s="30" t="s">
        <v>569</v>
      </c>
      <c r="G149" s="30" t="s">
        <v>655</v>
      </c>
      <c r="H149" s="30" t="s">
        <v>82</v>
      </c>
      <c r="I149" s="30" t="s">
        <v>656</v>
      </c>
      <c r="J149" s="49">
        <v>2025.6</v>
      </c>
      <c r="K149" s="54">
        <v>2025.7</v>
      </c>
      <c r="L149" s="30" t="s">
        <v>657</v>
      </c>
      <c r="M149" s="30" t="s">
        <v>658</v>
      </c>
      <c r="N149" s="29">
        <f t="shared" si="2"/>
        <v>30</v>
      </c>
      <c r="O149" s="30">
        <v>30</v>
      </c>
      <c r="P149" s="30">
        <v>0</v>
      </c>
      <c r="Q149" s="30">
        <v>1</v>
      </c>
      <c r="R149" s="30" t="s">
        <v>659</v>
      </c>
      <c r="S149" s="30">
        <v>312</v>
      </c>
      <c r="T149" s="30">
        <v>0</v>
      </c>
      <c r="U149" s="30">
        <v>14</v>
      </c>
      <c r="V149" s="30">
        <v>54</v>
      </c>
      <c r="W149" s="30" t="s">
        <v>499</v>
      </c>
      <c r="X149" s="30" t="s">
        <v>660</v>
      </c>
    </row>
    <row r="150" s="3" customFormat="1" ht="45" customHeight="1" spans="1:24">
      <c r="A150" s="24">
        <v>144</v>
      </c>
      <c r="B150" s="30" t="s">
        <v>76</v>
      </c>
      <c r="C150" s="26" t="s">
        <v>77</v>
      </c>
      <c r="D150" s="26" t="s">
        <v>127</v>
      </c>
      <c r="E150" s="30" t="s">
        <v>495</v>
      </c>
      <c r="F150" s="30" t="s">
        <v>569</v>
      </c>
      <c r="G150" s="30" t="s">
        <v>661</v>
      </c>
      <c r="H150" s="30" t="s">
        <v>82</v>
      </c>
      <c r="I150" s="30" t="s">
        <v>662</v>
      </c>
      <c r="J150" s="49">
        <v>2025.9</v>
      </c>
      <c r="K150" s="54">
        <v>2025.9</v>
      </c>
      <c r="L150" s="30" t="s">
        <v>657</v>
      </c>
      <c r="M150" s="30" t="s">
        <v>663</v>
      </c>
      <c r="N150" s="29">
        <f t="shared" si="2"/>
        <v>6</v>
      </c>
      <c r="O150" s="30">
        <v>6</v>
      </c>
      <c r="P150" s="30">
        <v>0</v>
      </c>
      <c r="Q150" s="30">
        <v>1</v>
      </c>
      <c r="R150" s="30" t="s">
        <v>664</v>
      </c>
      <c r="S150" s="30">
        <v>120</v>
      </c>
      <c r="T150" s="30">
        <v>1</v>
      </c>
      <c r="U150" s="30">
        <v>10</v>
      </c>
      <c r="V150" s="30">
        <v>32</v>
      </c>
      <c r="W150" s="30" t="s">
        <v>499</v>
      </c>
      <c r="X150" s="30" t="s">
        <v>579</v>
      </c>
    </row>
    <row r="151" s="3" customFormat="1" ht="45" customHeight="1" spans="1:24">
      <c r="A151" s="24">
        <v>145</v>
      </c>
      <c r="B151" s="30" t="s">
        <v>76</v>
      </c>
      <c r="C151" s="26" t="s">
        <v>77</v>
      </c>
      <c r="D151" s="26" t="s">
        <v>127</v>
      </c>
      <c r="E151" s="30" t="s">
        <v>495</v>
      </c>
      <c r="F151" s="30" t="s">
        <v>569</v>
      </c>
      <c r="G151" s="30" t="s">
        <v>665</v>
      </c>
      <c r="H151" s="30" t="s">
        <v>82</v>
      </c>
      <c r="I151" s="30" t="s">
        <v>666</v>
      </c>
      <c r="J151" s="30">
        <v>2025.5</v>
      </c>
      <c r="K151" s="30">
        <v>2025.5</v>
      </c>
      <c r="L151" s="30" t="s">
        <v>657</v>
      </c>
      <c r="M151" s="30" t="s">
        <v>667</v>
      </c>
      <c r="N151" s="29">
        <f t="shared" si="2"/>
        <v>8</v>
      </c>
      <c r="O151" s="30">
        <v>8</v>
      </c>
      <c r="P151" s="30">
        <v>0</v>
      </c>
      <c r="Q151" s="30">
        <v>1</v>
      </c>
      <c r="R151" s="57">
        <v>60</v>
      </c>
      <c r="S151" s="30">
        <v>212</v>
      </c>
      <c r="T151" s="30">
        <v>0</v>
      </c>
      <c r="U151" s="30">
        <v>12</v>
      </c>
      <c r="V151" s="30">
        <v>31</v>
      </c>
      <c r="W151" s="30" t="s">
        <v>499</v>
      </c>
      <c r="X151" s="30" t="s">
        <v>579</v>
      </c>
    </row>
    <row r="152" s="3" customFormat="1" ht="45" customHeight="1" spans="1:24">
      <c r="A152" s="24">
        <v>146</v>
      </c>
      <c r="B152" s="26" t="s">
        <v>76</v>
      </c>
      <c r="C152" s="26" t="s">
        <v>77</v>
      </c>
      <c r="D152" s="26" t="s">
        <v>127</v>
      </c>
      <c r="E152" s="26" t="s">
        <v>495</v>
      </c>
      <c r="F152" s="26" t="s">
        <v>569</v>
      </c>
      <c r="G152" s="26" t="s">
        <v>668</v>
      </c>
      <c r="H152" s="26" t="s">
        <v>82</v>
      </c>
      <c r="I152" s="26" t="s">
        <v>669</v>
      </c>
      <c r="J152" s="41">
        <v>45689</v>
      </c>
      <c r="K152" s="41">
        <v>45689</v>
      </c>
      <c r="L152" s="26" t="s">
        <v>569</v>
      </c>
      <c r="M152" s="26" t="s">
        <v>670</v>
      </c>
      <c r="N152" s="29">
        <f t="shared" si="2"/>
        <v>4.3</v>
      </c>
      <c r="O152" s="24">
        <v>4.3</v>
      </c>
      <c r="P152" s="24">
        <v>0</v>
      </c>
      <c r="Q152" s="24">
        <v>1</v>
      </c>
      <c r="R152" s="24">
        <v>47</v>
      </c>
      <c r="S152" s="24">
        <v>216</v>
      </c>
      <c r="T152" s="24">
        <v>0</v>
      </c>
      <c r="U152" s="24">
        <v>3</v>
      </c>
      <c r="V152" s="24">
        <v>11</v>
      </c>
      <c r="W152" s="26" t="s">
        <v>499</v>
      </c>
      <c r="X152" s="26" t="s">
        <v>500</v>
      </c>
    </row>
    <row r="153" s="3" customFormat="1" ht="90" customHeight="1" spans="1:24">
      <c r="A153" s="24">
        <v>147</v>
      </c>
      <c r="B153" s="30" t="s">
        <v>96</v>
      </c>
      <c r="C153" s="30" t="s">
        <v>113</v>
      </c>
      <c r="D153" s="30" t="s">
        <v>114</v>
      </c>
      <c r="E153" s="30" t="s">
        <v>495</v>
      </c>
      <c r="F153" s="30" t="s">
        <v>569</v>
      </c>
      <c r="G153" s="30" t="s">
        <v>671</v>
      </c>
      <c r="H153" s="30" t="s">
        <v>235</v>
      </c>
      <c r="I153" s="30" t="s">
        <v>672</v>
      </c>
      <c r="J153" s="49">
        <v>2025.4</v>
      </c>
      <c r="K153" s="54">
        <v>2025.4</v>
      </c>
      <c r="L153" s="30" t="s">
        <v>657</v>
      </c>
      <c r="M153" s="30" t="s">
        <v>673</v>
      </c>
      <c r="N153" s="29">
        <f t="shared" si="2"/>
        <v>12</v>
      </c>
      <c r="O153" s="30">
        <v>12</v>
      </c>
      <c r="P153" s="30">
        <v>0</v>
      </c>
      <c r="Q153" s="30">
        <v>1</v>
      </c>
      <c r="R153" s="30" t="s">
        <v>674</v>
      </c>
      <c r="S153" s="30">
        <v>142</v>
      </c>
      <c r="T153" s="30">
        <v>1</v>
      </c>
      <c r="U153" s="30">
        <v>10</v>
      </c>
      <c r="V153" s="30">
        <v>36</v>
      </c>
      <c r="W153" s="30" t="s">
        <v>499</v>
      </c>
      <c r="X153" s="30" t="s">
        <v>675</v>
      </c>
    </row>
    <row r="154" s="3" customFormat="1" ht="153" customHeight="1" spans="1:24">
      <c r="A154" s="24">
        <v>148</v>
      </c>
      <c r="B154" s="30" t="s">
        <v>96</v>
      </c>
      <c r="C154" s="26" t="s">
        <v>97</v>
      </c>
      <c r="D154" s="25" t="s">
        <v>243</v>
      </c>
      <c r="E154" s="25" t="s">
        <v>495</v>
      </c>
      <c r="F154" s="27" t="s">
        <v>569</v>
      </c>
      <c r="G154" s="25" t="s">
        <v>676</v>
      </c>
      <c r="H154" s="27" t="s">
        <v>82</v>
      </c>
      <c r="I154" s="25" t="s">
        <v>569</v>
      </c>
      <c r="J154" s="28">
        <v>45992</v>
      </c>
      <c r="K154" s="28">
        <v>45992</v>
      </c>
      <c r="L154" s="25" t="s">
        <v>657</v>
      </c>
      <c r="M154" s="52" t="s">
        <v>677</v>
      </c>
      <c r="N154" s="29">
        <f t="shared" si="2"/>
        <v>23</v>
      </c>
      <c r="O154" s="27">
        <v>23</v>
      </c>
      <c r="P154" s="31">
        <v>0</v>
      </c>
      <c r="Q154" s="27">
        <v>1</v>
      </c>
      <c r="R154" s="27">
        <v>45</v>
      </c>
      <c r="S154" s="27">
        <v>196</v>
      </c>
      <c r="T154" s="27">
        <v>0</v>
      </c>
      <c r="U154" s="27">
        <v>8</v>
      </c>
      <c r="V154" s="27">
        <v>27</v>
      </c>
      <c r="W154" s="25" t="s">
        <v>499</v>
      </c>
      <c r="X154" s="25" t="s">
        <v>579</v>
      </c>
    </row>
    <row r="155" s="3" customFormat="1" ht="58" customHeight="1" spans="1:24">
      <c r="A155" s="24">
        <v>149</v>
      </c>
      <c r="B155" s="30" t="s">
        <v>96</v>
      </c>
      <c r="C155" s="25" t="s">
        <v>113</v>
      </c>
      <c r="D155" s="25" t="s">
        <v>114</v>
      </c>
      <c r="E155" s="25" t="s">
        <v>495</v>
      </c>
      <c r="F155" s="27" t="s">
        <v>569</v>
      </c>
      <c r="G155" s="25" t="s">
        <v>678</v>
      </c>
      <c r="H155" s="27" t="s">
        <v>82</v>
      </c>
      <c r="I155" s="25" t="s">
        <v>569</v>
      </c>
      <c r="J155" s="28">
        <v>45992</v>
      </c>
      <c r="K155" s="28">
        <v>45992</v>
      </c>
      <c r="L155" s="25" t="s">
        <v>657</v>
      </c>
      <c r="M155" s="25" t="s">
        <v>679</v>
      </c>
      <c r="N155" s="29">
        <f t="shared" si="2"/>
        <v>10</v>
      </c>
      <c r="O155" s="27">
        <v>10</v>
      </c>
      <c r="P155" s="27">
        <v>0</v>
      </c>
      <c r="Q155" s="27">
        <v>1</v>
      </c>
      <c r="R155" s="27">
        <v>12</v>
      </c>
      <c r="S155" s="27">
        <v>50</v>
      </c>
      <c r="T155" s="27">
        <v>0</v>
      </c>
      <c r="U155" s="27">
        <v>1</v>
      </c>
      <c r="V155" s="27">
        <v>2</v>
      </c>
      <c r="W155" s="25" t="s">
        <v>499</v>
      </c>
      <c r="X155" s="25" t="s">
        <v>680</v>
      </c>
    </row>
    <row r="156" s="3" customFormat="1" ht="45" customHeight="1" spans="1:24">
      <c r="A156" s="24">
        <v>150</v>
      </c>
      <c r="B156" s="30" t="s">
        <v>96</v>
      </c>
      <c r="C156" s="26" t="s">
        <v>97</v>
      </c>
      <c r="D156" s="30" t="s">
        <v>98</v>
      </c>
      <c r="E156" s="30" t="s">
        <v>495</v>
      </c>
      <c r="F156" s="30" t="s">
        <v>681</v>
      </c>
      <c r="G156" s="30" t="s">
        <v>682</v>
      </c>
      <c r="H156" s="30" t="s">
        <v>82</v>
      </c>
      <c r="I156" s="30" t="s">
        <v>683</v>
      </c>
      <c r="J156" s="58">
        <v>2025.1</v>
      </c>
      <c r="K156" s="30">
        <v>2025.12</v>
      </c>
      <c r="L156" s="30" t="s">
        <v>681</v>
      </c>
      <c r="M156" s="30" t="s">
        <v>684</v>
      </c>
      <c r="N156" s="29">
        <f t="shared" si="2"/>
        <v>35</v>
      </c>
      <c r="O156" s="30">
        <v>35</v>
      </c>
      <c r="P156" s="30">
        <v>0</v>
      </c>
      <c r="Q156" s="30">
        <v>1</v>
      </c>
      <c r="R156" s="30">
        <v>80</v>
      </c>
      <c r="S156" s="30">
        <v>280</v>
      </c>
      <c r="T156" s="30">
        <v>1</v>
      </c>
      <c r="U156" s="30">
        <v>5</v>
      </c>
      <c r="V156" s="30">
        <v>13</v>
      </c>
      <c r="W156" s="30" t="s">
        <v>685</v>
      </c>
      <c r="X156" s="30" t="s">
        <v>583</v>
      </c>
    </row>
    <row r="157" s="4" customFormat="1" ht="45" customHeight="1" spans="1:24">
      <c r="A157" s="24">
        <v>151</v>
      </c>
      <c r="B157" s="30" t="s">
        <v>76</v>
      </c>
      <c r="C157" s="26" t="s">
        <v>77</v>
      </c>
      <c r="D157" s="26" t="s">
        <v>127</v>
      </c>
      <c r="E157" s="30" t="s">
        <v>495</v>
      </c>
      <c r="F157" s="30" t="s">
        <v>681</v>
      </c>
      <c r="G157" s="30" t="s">
        <v>686</v>
      </c>
      <c r="H157" s="30" t="s">
        <v>82</v>
      </c>
      <c r="I157" s="30" t="s">
        <v>687</v>
      </c>
      <c r="J157" s="30">
        <v>2025.9</v>
      </c>
      <c r="K157" s="58">
        <v>2025.1</v>
      </c>
      <c r="L157" s="30" t="s">
        <v>681</v>
      </c>
      <c r="M157" s="25" t="s">
        <v>688</v>
      </c>
      <c r="N157" s="29">
        <f t="shared" si="2"/>
        <v>26</v>
      </c>
      <c r="O157" s="30">
        <v>26</v>
      </c>
      <c r="P157" s="30">
        <v>0</v>
      </c>
      <c r="Q157" s="30">
        <v>1</v>
      </c>
      <c r="R157" s="30">
        <v>62</v>
      </c>
      <c r="S157" s="30">
        <v>245</v>
      </c>
      <c r="T157" s="30">
        <v>1</v>
      </c>
      <c r="U157" s="30">
        <v>5</v>
      </c>
      <c r="V157" s="30">
        <v>10</v>
      </c>
      <c r="W157" s="30" t="s">
        <v>685</v>
      </c>
      <c r="X157" s="30" t="s">
        <v>579</v>
      </c>
    </row>
    <row r="158" s="4" customFormat="1" ht="45" customHeight="1" spans="1:24">
      <c r="A158" s="24">
        <v>152</v>
      </c>
      <c r="B158" s="30" t="s">
        <v>96</v>
      </c>
      <c r="C158" s="26" t="s">
        <v>97</v>
      </c>
      <c r="D158" s="30" t="s">
        <v>98</v>
      </c>
      <c r="E158" s="30" t="s">
        <v>495</v>
      </c>
      <c r="F158" s="30" t="s">
        <v>681</v>
      </c>
      <c r="G158" s="30" t="s">
        <v>689</v>
      </c>
      <c r="H158" s="30" t="s">
        <v>82</v>
      </c>
      <c r="I158" s="30" t="s">
        <v>690</v>
      </c>
      <c r="J158" s="30">
        <v>2025.3</v>
      </c>
      <c r="K158" s="30">
        <v>2025.5</v>
      </c>
      <c r="L158" s="30" t="s">
        <v>681</v>
      </c>
      <c r="M158" s="30" t="s">
        <v>691</v>
      </c>
      <c r="N158" s="29">
        <f t="shared" si="2"/>
        <v>64</v>
      </c>
      <c r="O158" s="30">
        <v>64</v>
      </c>
      <c r="P158" s="30">
        <v>0</v>
      </c>
      <c r="Q158" s="30">
        <v>1</v>
      </c>
      <c r="R158" s="30">
        <v>106</v>
      </c>
      <c r="S158" s="30">
        <v>424</v>
      </c>
      <c r="T158" s="30">
        <v>1</v>
      </c>
      <c r="U158" s="30">
        <v>8</v>
      </c>
      <c r="V158" s="30">
        <v>24</v>
      </c>
      <c r="W158" s="30" t="s">
        <v>685</v>
      </c>
      <c r="X158" s="30" t="s">
        <v>583</v>
      </c>
    </row>
    <row r="159" s="3" customFormat="1" ht="45" customHeight="1" spans="1:24">
      <c r="A159" s="24">
        <v>153</v>
      </c>
      <c r="B159" s="30" t="s">
        <v>76</v>
      </c>
      <c r="C159" s="26" t="s">
        <v>77</v>
      </c>
      <c r="D159" s="26" t="s">
        <v>127</v>
      </c>
      <c r="E159" s="30" t="s">
        <v>495</v>
      </c>
      <c r="F159" s="30" t="s">
        <v>681</v>
      </c>
      <c r="G159" s="30" t="s">
        <v>692</v>
      </c>
      <c r="H159" s="30" t="s">
        <v>82</v>
      </c>
      <c r="I159" s="30" t="s">
        <v>693</v>
      </c>
      <c r="J159" s="30">
        <v>2025.5</v>
      </c>
      <c r="K159" s="30">
        <v>2025.6</v>
      </c>
      <c r="L159" s="30" t="s">
        <v>681</v>
      </c>
      <c r="M159" s="30" t="s">
        <v>694</v>
      </c>
      <c r="N159" s="29">
        <f t="shared" si="2"/>
        <v>23</v>
      </c>
      <c r="O159" s="30">
        <v>23</v>
      </c>
      <c r="P159" s="30">
        <v>0</v>
      </c>
      <c r="Q159" s="30">
        <v>1</v>
      </c>
      <c r="R159" s="30">
        <v>48</v>
      </c>
      <c r="S159" s="30">
        <v>192</v>
      </c>
      <c r="T159" s="30">
        <v>1</v>
      </c>
      <c r="U159" s="30">
        <v>12</v>
      </c>
      <c r="V159" s="30">
        <v>30</v>
      </c>
      <c r="W159" s="30" t="s">
        <v>685</v>
      </c>
      <c r="X159" s="30" t="s">
        <v>579</v>
      </c>
    </row>
    <row r="160" s="3" customFormat="1" ht="45" customHeight="1" spans="1:24">
      <c r="A160" s="24">
        <v>154</v>
      </c>
      <c r="B160" s="30" t="s">
        <v>96</v>
      </c>
      <c r="C160" s="26" t="s">
        <v>97</v>
      </c>
      <c r="D160" s="26" t="s">
        <v>98</v>
      </c>
      <c r="E160" s="30" t="s">
        <v>495</v>
      </c>
      <c r="F160" s="30" t="s">
        <v>681</v>
      </c>
      <c r="G160" s="30" t="s">
        <v>695</v>
      </c>
      <c r="H160" s="30" t="s">
        <v>82</v>
      </c>
      <c r="I160" s="30" t="s">
        <v>696</v>
      </c>
      <c r="J160" s="44">
        <v>45968</v>
      </c>
      <c r="K160" s="44">
        <v>46021</v>
      </c>
      <c r="L160" s="30" t="s">
        <v>681</v>
      </c>
      <c r="M160" s="30" t="s">
        <v>697</v>
      </c>
      <c r="N160" s="29">
        <f t="shared" si="2"/>
        <v>10</v>
      </c>
      <c r="O160" s="24">
        <v>10</v>
      </c>
      <c r="P160" s="24">
        <v>0</v>
      </c>
      <c r="Q160" s="24">
        <v>1</v>
      </c>
      <c r="R160" s="24">
        <v>30</v>
      </c>
      <c r="S160" s="24">
        <v>126</v>
      </c>
      <c r="T160" s="24">
        <v>1</v>
      </c>
      <c r="U160" s="24">
        <v>5</v>
      </c>
      <c r="V160" s="24">
        <v>15</v>
      </c>
      <c r="W160" s="26" t="s">
        <v>499</v>
      </c>
      <c r="X160" s="26" t="s">
        <v>698</v>
      </c>
    </row>
    <row r="161" s="3" customFormat="1" ht="67" customHeight="1" spans="1:24">
      <c r="A161" s="24">
        <v>155</v>
      </c>
      <c r="B161" s="25" t="s">
        <v>76</v>
      </c>
      <c r="C161" s="26" t="s">
        <v>77</v>
      </c>
      <c r="D161" s="26" t="s">
        <v>127</v>
      </c>
      <c r="E161" s="25" t="s">
        <v>495</v>
      </c>
      <c r="F161" s="27" t="s">
        <v>681</v>
      </c>
      <c r="G161" s="25" t="s">
        <v>699</v>
      </c>
      <c r="H161" s="27" t="s">
        <v>82</v>
      </c>
      <c r="I161" s="25" t="s">
        <v>700</v>
      </c>
      <c r="J161" s="28">
        <v>45992</v>
      </c>
      <c r="K161" s="28">
        <v>45992</v>
      </c>
      <c r="L161" s="25" t="s">
        <v>701</v>
      </c>
      <c r="M161" s="25" t="s">
        <v>702</v>
      </c>
      <c r="N161" s="29">
        <f t="shared" si="2"/>
        <v>5</v>
      </c>
      <c r="O161" s="27">
        <v>5</v>
      </c>
      <c r="P161" s="31">
        <v>0</v>
      </c>
      <c r="Q161" s="27">
        <v>1</v>
      </c>
      <c r="R161" s="27">
        <v>18</v>
      </c>
      <c r="S161" s="27">
        <v>68</v>
      </c>
      <c r="T161" s="27">
        <v>1</v>
      </c>
      <c r="U161" s="27">
        <v>4</v>
      </c>
      <c r="V161" s="27">
        <v>10</v>
      </c>
      <c r="W161" s="25" t="s">
        <v>499</v>
      </c>
      <c r="X161" s="25" t="s">
        <v>703</v>
      </c>
    </row>
    <row r="162" s="3" customFormat="1" ht="45" customHeight="1" spans="1:24">
      <c r="A162" s="24">
        <v>156</v>
      </c>
      <c r="B162" s="30" t="s">
        <v>76</v>
      </c>
      <c r="C162" s="26" t="s">
        <v>77</v>
      </c>
      <c r="D162" s="26" t="s">
        <v>127</v>
      </c>
      <c r="E162" s="30" t="s">
        <v>495</v>
      </c>
      <c r="F162" s="30" t="s">
        <v>636</v>
      </c>
      <c r="G162" s="30" t="s">
        <v>704</v>
      </c>
      <c r="H162" s="30" t="s">
        <v>82</v>
      </c>
      <c r="I162" s="30" t="s">
        <v>705</v>
      </c>
      <c r="J162" s="59">
        <v>2025.6</v>
      </c>
      <c r="K162" s="60" t="s">
        <v>706</v>
      </c>
      <c r="L162" s="30" t="s">
        <v>707</v>
      </c>
      <c r="M162" s="30" t="s">
        <v>708</v>
      </c>
      <c r="N162" s="29">
        <f t="shared" si="2"/>
        <v>10</v>
      </c>
      <c r="O162" s="30">
        <v>10</v>
      </c>
      <c r="P162" s="30">
        <v>0</v>
      </c>
      <c r="Q162" s="30">
        <v>1</v>
      </c>
      <c r="R162" s="30">
        <v>55</v>
      </c>
      <c r="S162" s="30">
        <v>121</v>
      </c>
      <c r="T162" s="30">
        <v>1</v>
      </c>
      <c r="U162" s="30">
        <v>8</v>
      </c>
      <c r="V162" s="30">
        <v>23</v>
      </c>
      <c r="W162" s="30" t="s">
        <v>499</v>
      </c>
      <c r="X162" s="30" t="s">
        <v>182</v>
      </c>
    </row>
    <row r="163" s="3" customFormat="1" ht="45" customHeight="1" spans="1:24">
      <c r="A163" s="24">
        <v>157</v>
      </c>
      <c r="B163" s="30" t="s">
        <v>76</v>
      </c>
      <c r="C163" s="26" t="s">
        <v>77</v>
      </c>
      <c r="D163" s="26" t="s">
        <v>127</v>
      </c>
      <c r="E163" s="30" t="s">
        <v>495</v>
      </c>
      <c r="F163" s="30" t="s">
        <v>636</v>
      </c>
      <c r="G163" s="30" t="s">
        <v>709</v>
      </c>
      <c r="H163" s="30" t="s">
        <v>82</v>
      </c>
      <c r="I163" s="30" t="s">
        <v>710</v>
      </c>
      <c r="J163" s="59">
        <v>2025.1</v>
      </c>
      <c r="K163" s="60" t="s">
        <v>711</v>
      </c>
      <c r="L163" s="30" t="s">
        <v>707</v>
      </c>
      <c r="M163" s="30" t="s">
        <v>712</v>
      </c>
      <c r="N163" s="29">
        <f t="shared" si="2"/>
        <v>15</v>
      </c>
      <c r="O163" s="30">
        <v>15</v>
      </c>
      <c r="P163" s="30">
        <v>0</v>
      </c>
      <c r="Q163" s="30">
        <v>1</v>
      </c>
      <c r="R163" s="30">
        <v>42</v>
      </c>
      <c r="S163" s="30">
        <v>120</v>
      </c>
      <c r="T163" s="30">
        <v>1</v>
      </c>
      <c r="U163" s="30">
        <v>9</v>
      </c>
      <c r="V163" s="30">
        <v>22</v>
      </c>
      <c r="W163" s="30" t="s">
        <v>499</v>
      </c>
      <c r="X163" s="30" t="s">
        <v>713</v>
      </c>
    </row>
    <row r="164" s="3" customFormat="1" ht="45" customHeight="1" spans="1:24">
      <c r="A164" s="24">
        <v>158</v>
      </c>
      <c r="B164" s="30" t="s">
        <v>96</v>
      </c>
      <c r="C164" s="26" t="s">
        <v>97</v>
      </c>
      <c r="D164" s="26" t="s">
        <v>98</v>
      </c>
      <c r="E164" s="30" t="s">
        <v>495</v>
      </c>
      <c r="F164" s="30" t="s">
        <v>714</v>
      </c>
      <c r="G164" s="30" t="s">
        <v>715</v>
      </c>
      <c r="H164" s="30" t="s">
        <v>82</v>
      </c>
      <c r="I164" s="30" t="s">
        <v>716</v>
      </c>
      <c r="J164" s="41">
        <v>45689</v>
      </c>
      <c r="K164" s="41">
        <v>45717</v>
      </c>
      <c r="L164" s="30" t="s">
        <v>714</v>
      </c>
      <c r="M164" s="30" t="s">
        <v>717</v>
      </c>
      <c r="N164" s="29">
        <f t="shared" si="2"/>
        <v>9.2</v>
      </c>
      <c r="O164" s="24">
        <v>9.2</v>
      </c>
      <c r="P164" s="24">
        <v>0</v>
      </c>
      <c r="Q164" s="24">
        <v>1</v>
      </c>
      <c r="R164" s="24">
        <v>67</v>
      </c>
      <c r="S164" s="24">
        <v>214</v>
      </c>
      <c r="T164" s="24">
        <v>0</v>
      </c>
      <c r="U164" s="24">
        <v>9</v>
      </c>
      <c r="V164" s="24">
        <v>32</v>
      </c>
      <c r="W164" s="26" t="s">
        <v>499</v>
      </c>
      <c r="X164" s="26" t="s">
        <v>718</v>
      </c>
    </row>
    <row r="165" s="3" customFormat="1" ht="45" customHeight="1" spans="1:24">
      <c r="A165" s="24">
        <v>159</v>
      </c>
      <c r="B165" s="30" t="s">
        <v>96</v>
      </c>
      <c r="C165" s="26" t="s">
        <v>97</v>
      </c>
      <c r="D165" s="26" t="s">
        <v>98</v>
      </c>
      <c r="E165" s="30" t="s">
        <v>495</v>
      </c>
      <c r="F165" s="30" t="s">
        <v>719</v>
      </c>
      <c r="G165" s="30" t="s">
        <v>720</v>
      </c>
      <c r="H165" s="30" t="s">
        <v>82</v>
      </c>
      <c r="I165" s="30" t="s">
        <v>600</v>
      </c>
      <c r="J165" s="41">
        <v>45901</v>
      </c>
      <c r="K165" s="41">
        <v>45901</v>
      </c>
      <c r="L165" s="30" t="s">
        <v>719</v>
      </c>
      <c r="M165" s="30" t="s">
        <v>721</v>
      </c>
      <c r="N165" s="29">
        <f t="shared" si="2"/>
        <v>8</v>
      </c>
      <c r="O165" s="24">
        <v>8</v>
      </c>
      <c r="P165" s="24">
        <v>0</v>
      </c>
      <c r="Q165" s="24">
        <v>1</v>
      </c>
      <c r="R165" s="24">
        <v>41</v>
      </c>
      <c r="S165" s="24">
        <v>194</v>
      </c>
      <c r="T165" s="24">
        <v>1</v>
      </c>
      <c r="U165" s="24">
        <v>6</v>
      </c>
      <c r="V165" s="24">
        <v>17</v>
      </c>
      <c r="W165" s="26" t="s">
        <v>563</v>
      </c>
      <c r="X165" s="26" t="s">
        <v>579</v>
      </c>
    </row>
    <row r="166" s="3" customFormat="1" ht="76" customHeight="1" spans="1:24">
      <c r="A166" s="24">
        <v>160</v>
      </c>
      <c r="B166" s="30" t="s">
        <v>96</v>
      </c>
      <c r="C166" s="30" t="s">
        <v>113</v>
      </c>
      <c r="D166" s="24" t="s">
        <v>114</v>
      </c>
      <c r="E166" s="30" t="s">
        <v>495</v>
      </c>
      <c r="F166" s="30" t="s">
        <v>722</v>
      </c>
      <c r="G166" s="30" t="s">
        <v>723</v>
      </c>
      <c r="H166" s="30" t="s">
        <v>82</v>
      </c>
      <c r="I166" s="30" t="s">
        <v>724</v>
      </c>
      <c r="J166" s="32">
        <v>45748</v>
      </c>
      <c r="K166" s="32">
        <v>45931</v>
      </c>
      <c r="L166" s="30" t="s">
        <v>722</v>
      </c>
      <c r="M166" s="30" t="s">
        <v>725</v>
      </c>
      <c r="N166" s="29">
        <f t="shared" si="2"/>
        <v>25</v>
      </c>
      <c r="O166" s="24">
        <v>25</v>
      </c>
      <c r="P166" s="24">
        <v>0</v>
      </c>
      <c r="Q166" s="24">
        <v>1</v>
      </c>
      <c r="R166" s="24">
        <v>42</v>
      </c>
      <c r="S166" s="24">
        <v>147</v>
      </c>
      <c r="T166" s="24">
        <v>0</v>
      </c>
      <c r="U166" s="24">
        <v>16</v>
      </c>
      <c r="V166" s="24">
        <v>45</v>
      </c>
      <c r="W166" s="25" t="s">
        <v>499</v>
      </c>
      <c r="X166" s="25" t="s">
        <v>726</v>
      </c>
    </row>
    <row r="167" s="3" customFormat="1" ht="76" customHeight="1" spans="1:24">
      <c r="A167" s="24">
        <v>161</v>
      </c>
      <c r="B167" s="26" t="s">
        <v>76</v>
      </c>
      <c r="C167" s="26" t="s">
        <v>77</v>
      </c>
      <c r="D167" s="26" t="s">
        <v>127</v>
      </c>
      <c r="E167" s="26" t="s">
        <v>495</v>
      </c>
      <c r="F167" s="26" t="s">
        <v>722</v>
      </c>
      <c r="G167" s="26" t="s">
        <v>727</v>
      </c>
      <c r="H167" s="26" t="s">
        <v>82</v>
      </c>
      <c r="I167" s="26" t="s">
        <v>728</v>
      </c>
      <c r="J167" s="44">
        <v>45870</v>
      </c>
      <c r="K167" s="44">
        <v>45870</v>
      </c>
      <c r="L167" s="26" t="s">
        <v>722</v>
      </c>
      <c r="M167" s="26" t="s">
        <v>729</v>
      </c>
      <c r="N167" s="29">
        <f t="shared" si="2"/>
        <v>20</v>
      </c>
      <c r="O167" s="24">
        <v>20</v>
      </c>
      <c r="P167" s="24">
        <v>0</v>
      </c>
      <c r="Q167" s="24">
        <v>1</v>
      </c>
      <c r="R167" s="24">
        <v>42</v>
      </c>
      <c r="S167" s="24">
        <v>142</v>
      </c>
      <c r="T167" s="24">
        <v>0</v>
      </c>
      <c r="U167" s="24">
        <v>16</v>
      </c>
      <c r="V167" s="24">
        <v>45</v>
      </c>
      <c r="W167" s="26" t="s">
        <v>499</v>
      </c>
      <c r="X167" s="26" t="s">
        <v>579</v>
      </c>
    </row>
    <row r="168" s="3" customFormat="1" ht="45" customHeight="1" spans="1:24">
      <c r="A168" s="24">
        <v>162</v>
      </c>
      <c r="B168" s="30" t="s">
        <v>96</v>
      </c>
      <c r="C168" s="30" t="s">
        <v>113</v>
      </c>
      <c r="D168" s="24" t="s">
        <v>114</v>
      </c>
      <c r="E168" s="30" t="s">
        <v>495</v>
      </c>
      <c r="F168" s="30" t="s">
        <v>722</v>
      </c>
      <c r="G168" s="30" t="s">
        <v>730</v>
      </c>
      <c r="H168" s="30" t="s">
        <v>82</v>
      </c>
      <c r="I168" s="30" t="s">
        <v>731</v>
      </c>
      <c r="J168" s="61">
        <v>45931</v>
      </c>
      <c r="K168" s="61">
        <v>45992</v>
      </c>
      <c r="L168" s="30" t="s">
        <v>722</v>
      </c>
      <c r="M168" s="30" t="s">
        <v>732</v>
      </c>
      <c r="N168" s="29">
        <f t="shared" si="2"/>
        <v>20</v>
      </c>
      <c r="O168" s="24">
        <v>20</v>
      </c>
      <c r="P168" s="24">
        <v>0</v>
      </c>
      <c r="Q168" s="24">
        <v>1</v>
      </c>
      <c r="R168" s="24">
        <v>110</v>
      </c>
      <c r="S168" s="24">
        <v>438</v>
      </c>
      <c r="T168" s="24">
        <v>0</v>
      </c>
      <c r="U168" s="24">
        <v>20</v>
      </c>
      <c r="V168" s="24">
        <v>82</v>
      </c>
      <c r="W168" s="25" t="s">
        <v>499</v>
      </c>
      <c r="X168" s="25" t="s">
        <v>733</v>
      </c>
    </row>
    <row r="169" s="3" customFormat="1" ht="45" customHeight="1" spans="1:24">
      <c r="A169" s="24">
        <v>163</v>
      </c>
      <c r="B169" s="30" t="s">
        <v>96</v>
      </c>
      <c r="C169" s="24" t="s">
        <v>113</v>
      </c>
      <c r="D169" s="24" t="s">
        <v>114</v>
      </c>
      <c r="E169" s="30" t="s">
        <v>495</v>
      </c>
      <c r="F169" s="30" t="s">
        <v>734</v>
      </c>
      <c r="G169" s="30" t="s">
        <v>735</v>
      </c>
      <c r="H169" s="30" t="s">
        <v>82</v>
      </c>
      <c r="I169" s="30" t="s">
        <v>736</v>
      </c>
      <c r="J169" s="41">
        <v>45689</v>
      </c>
      <c r="K169" s="41">
        <v>45689</v>
      </c>
      <c r="L169" s="30" t="s">
        <v>734</v>
      </c>
      <c r="M169" s="30" t="s">
        <v>737</v>
      </c>
      <c r="N169" s="29">
        <f t="shared" si="2"/>
        <v>3.8</v>
      </c>
      <c r="O169" s="24">
        <v>3.8</v>
      </c>
      <c r="P169" s="24">
        <v>0</v>
      </c>
      <c r="Q169" s="24">
        <v>1</v>
      </c>
      <c r="R169" s="24">
        <v>7</v>
      </c>
      <c r="S169" s="24">
        <v>16</v>
      </c>
      <c r="T169" s="24">
        <v>1</v>
      </c>
      <c r="U169" s="24">
        <v>3</v>
      </c>
      <c r="V169" s="24">
        <v>6</v>
      </c>
      <c r="W169" s="26" t="s">
        <v>499</v>
      </c>
      <c r="X169" s="26" t="s">
        <v>738</v>
      </c>
    </row>
    <row r="170" s="3" customFormat="1" ht="63" customHeight="1" spans="1:24">
      <c r="A170" s="24">
        <v>164</v>
      </c>
      <c r="B170" s="26" t="s">
        <v>76</v>
      </c>
      <c r="C170" s="26" t="s">
        <v>88</v>
      </c>
      <c r="D170" s="26" t="s">
        <v>336</v>
      </c>
      <c r="E170" s="26" t="s">
        <v>739</v>
      </c>
      <c r="F170" s="26" t="s">
        <v>740</v>
      </c>
      <c r="G170" s="26" t="s">
        <v>741</v>
      </c>
      <c r="H170" s="42" t="s">
        <v>82</v>
      </c>
      <c r="I170" s="26" t="s">
        <v>740</v>
      </c>
      <c r="J170" s="44">
        <v>45748</v>
      </c>
      <c r="K170" s="44">
        <v>45778</v>
      </c>
      <c r="L170" s="26" t="s">
        <v>740</v>
      </c>
      <c r="M170" s="26" t="s">
        <v>742</v>
      </c>
      <c r="N170" s="29">
        <f t="shared" si="2"/>
        <v>5</v>
      </c>
      <c r="O170" s="42">
        <v>5</v>
      </c>
      <c r="P170" s="42">
        <v>0</v>
      </c>
      <c r="Q170" s="42">
        <v>1</v>
      </c>
      <c r="R170" s="42">
        <v>39</v>
      </c>
      <c r="S170" s="26">
        <v>120</v>
      </c>
      <c r="T170" s="42">
        <v>0</v>
      </c>
      <c r="U170" s="42">
        <v>5</v>
      </c>
      <c r="V170" s="42">
        <v>9</v>
      </c>
      <c r="W170" s="26" t="s">
        <v>86</v>
      </c>
      <c r="X170" s="42" t="s">
        <v>112</v>
      </c>
    </row>
    <row r="171" s="3" customFormat="1" ht="63" customHeight="1" spans="1:24">
      <c r="A171" s="24">
        <v>165</v>
      </c>
      <c r="B171" s="30" t="s">
        <v>96</v>
      </c>
      <c r="C171" s="42" t="s">
        <v>113</v>
      </c>
      <c r="D171" s="26" t="s">
        <v>114</v>
      </c>
      <c r="E171" s="26" t="s">
        <v>739</v>
      </c>
      <c r="F171" s="26" t="s">
        <v>740</v>
      </c>
      <c r="G171" s="26" t="s">
        <v>743</v>
      </c>
      <c r="H171" s="26" t="s">
        <v>82</v>
      </c>
      <c r="I171" s="26" t="s">
        <v>740</v>
      </c>
      <c r="J171" s="44">
        <v>45748</v>
      </c>
      <c r="K171" s="44">
        <v>45748</v>
      </c>
      <c r="L171" s="26" t="s">
        <v>744</v>
      </c>
      <c r="M171" s="26" t="s">
        <v>745</v>
      </c>
      <c r="N171" s="29">
        <f t="shared" si="2"/>
        <v>7.5</v>
      </c>
      <c r="O171" s="26">
        <v>7.5</v>
      </c>
      <c r="P171" s="42">
        <v>0</v>
      </c>
      <c r="Q171" s="42">
        <v>1</v>
      </c>
      <c r="R171" s="42">
        <v>6</v>
      </c>
      <c r="S171" s="26">
        <v>15</v>
      </c>
      <c r="T171" s="42">
        <v>0</v>
      </c>
      <c r="U171" s="42">
        <v>6</v>
      </c>
      <c r="V171" s="42">
        <v>15</v>
      </c>
      <c r="W171" s="26" t="s">
        <v>86</v>
      </c>
      <c r="X171" s="26" t="s">
        <v>746</v>
      </c>
    </row>
    <row r="172" s="3" customFormat="1" ht="45" customHeight="1" spans="1:24">
      <c r="A172" s="24">
        <v>166</v>
      </c>
      <c r="B172" s="30" t="s">
        <v>96</v>
      </c>
      <c r="C172" s="26" t="s">
        <v>97</v>
      </c>
      <c r="D172" s="30" t="s">
        <v>98</v>
      </c>
      <c r="E172" s="30" t="s">
        <v>739</v>
      </c>
      <c r="F172" s="30" t="s">
        <v>740</v>
      </c>
      <c r="G172" s="26" t="s">
        <v>747</v>
      </c>
      <c r="H172" s="26" t="s">
        <v>82</v>
      </c>
      <c r="I172" s="26" t="s">
        <v>740</v>
      </c>
      <c r="J172" s="41">
        <v>45658</v>
      </c>
      <c r="K172" s="41">
        <v>45992</v>
      </c>
      <c r="L172" s="26" t="s">
        <v>740</v>
      </c>
      <c r="M172" s="26" t="s">
        <v>748</v>
      </c>
      <c r="N172" s="29">
        <f t="shared" si="2"/>
        <v>10</v>
      </c>
      <c r="O172" s="26">
        <v>10</v>
      </c>
      <c r="P172" s="30">
        <v>0</v>
      </c>
      <c r="Q172" s="30">
        <v>1</v>
      </c>
      <c r="R172" s="30">
        <v>10</v>
      </c>
      <c r="S172" s="30">
        <v>28</v>
      </c>
      <c r="T172" s="30">
        <v>0</v>
      </c>
      <c r="U172" s="30">
        <v>2</v>
      </c>
      <c r="V172" s="30">
        <v>4</v>
      </c>
      <c r="W172" s="31" t="s">
        <v>86</v>
      </c>
      <c r="X172" s="31" t="s">
        <v>749</v>
      </c>
    </row>
    <row r="173" s="3" customFormat="1" ht="45" customHeight="1" spans="1:24">
      <c r="A173" s="24">
        <v>167</v>
      </c>
      <c r="B173" s="30" t="s">
        <v>96</v>
      </c>
      <c r="C173" s="26" t="s">
        <v>103</v>
      </c>
      <c r="D173" s="26" t="s">
        <v>190</v>
      </c>
      <c r="E173" s="26" t="s">
        <v>739</v>
      </c>
      <c r="F173" s="26" t="s">
        <v>740</v>
      </c>
      <c r="G173" s="26" t="s">
        <v>750</v>
      </c>
      <c r="H173" s="26" t="s">
        <v>82</v>
      </c>
      <c r="I173" s="26" t="s">
        <v>740</v>
      </c>
      <c r="J173" s="44">
        <v>45748</v>
      </c>
      <c r="K173" s="44">
        <v>45778</v>
      </c>
      <c r="L173" s="26" t="s">
        <v>751</v>
      </c>
      <c r="M173" s="26" t="s">
        <v>752</v>
      </c>
      <c r="N173" s="29">
        <f t="shared" si="2"/>
        <v>10</v>
      </c>
      <c r="O173" s="26">
        <v>10</v>
      </c>
      <c r="P173" s="42">
        <v>0</v>
      </c>
      <c r="Q173" s="42">
        <v>1</v>
      </c>
      <c r="R173" s="26">
        <v>8</v>
      </c>
      <c r="S173" s="26">
        <v>8</v>
      </c>
      <c r="T173" s="42">
        <v>0</v>
      </c>
      <c r="U173" s="26">
        <v>8</v>
      </c>
      <c r="V173" s="26">
        <v>8</v>
      </c>
      <c r="W173" s="26" t="s">
        <v>86</v>
      </c>
      <c r="X173" s="26" t="s">
        <v>746</v>
      </c>
    </row>
    <row r="174" s="3" customFormat="1" ht="45" customHeight="1" spans="1:24">
      <c r="A174" s="24">
        <v>168</v>
      </c>
      <c r="B174" s="30" t="s">
        <v>96</v>
      </c>
      <c r="C174" s="26" t="s">
        <v>103</v>
      </c>
      <c r="D174" s="26" t="s">
        <v>190</v>
      </c>
      <c r="E174" s="26" t="s">
        <v>739</v>
      </c>
      <c r="F174" s="26" t="s">
        <v>740</v>
      </c>
      <c r="G174" s="26" t="s">
        <v>750</v>
      </c>
      <c r="H174" s="26" t="s">
        <v>82</v>
      </c>
      <c r="I174" s="26" t="s">
        <v>753</v>
      </c>
      <c r="J174" s="44">
        <v>45748</v>
      </c>
      <c r="K174" s="44">
        <v>45778</v>
      </c>
      <c r="L174" s="26" t="s">
        <v>751</v>
      </c>
      <c r="M174" s="26" t="s">
        <v>754</v>
      </c>
      <c r="N174" s="29">
        <f t="shared" si="2"/>
        <v>10</v>
      </c>
      <c r="O174" s="26">
        <v>10</v>
      </c>
      <c r="P174" s="42">
        <v>0</v>
      </c>
      <c r="Q174" s="42">
        <v>1</v>
      </c>
      <c r="R174" s="26">
        <v>8</v>
      </c>
      <c r="S174" s="26">
        <v>8</v>
      </c>
      <c r="T174" s="42">
        <v>0</v>
      </c>
      <c r="U174" s="26">
        <v>8</v>
      </c>
      <c r="V174" s="26">
        <v>8</v>
      </c>
      <c r="W174" s="26" t="s">
        <v>86</v>
      </c>
      <c r="X174" s="26" t="s">
        <v>746</v>
      </c>
    </row>
    <row r="175" s="3" customFormat="1" ht="45" customHeight="1" spans="1:24">
      <c r="A175" s="24">
        <v>169</v>
      </c>
      <c r="B175" s="31" t="s">
        <v>76</v>
      </c>
      <c r="C175" s="31" t="s">
        <v>88</v>
      </c>
      <c r="D175" s="31" t="s">
        <v>89</v>
      </c>
      <c r="E175" s="31" t="s">
        <v>739</v>
      </c>
      <c r="F175" s="31" t="s">
        <v>740</v>
      </c>
      <c r="G175" s="31" t="s">
        <v>755</v>
      </c>
      <c r="H175" s="31" t="s">
        <v>82</v>
      </c>
      <c r="I175" s="31" t="s">
        <v>740</v>
      </c>
      <c r="J175" s="41">
        <v>45658</v>
      </c>
      <c r="K175" s="41">
        <v>45992</v>
      </c>
      <c r="L175" s="31" t="s">
        <v>740</v>
      </c>
      <c r="M175" s="31" t="s">
        <v>756</v>
      </c>
      <c r="N175" s="29">
        <f t="shared" si="2"/>
        <v>20</v>
      </c>
      <c r="O175" s="31">
        <v>20</v>
      </c>
      <c r="P175" s="31">
        <v>0</v>
      </c>
      <c r="Q175" s="31">
        <v>1</v>
      </c>
      <c r="R175" s="31">
        <v>68</v>
      </c>
      <c r="S175" s="31">
        <v>340</v>
      </c>
      <c r="T175" s="31">
        <v>0</v>
      </c>
      <c r="U175" s="31">
        <v>3</v>
      </c>
      <c r="V175" s="31">
        <v>7</v>
      </c>
      <c r="W175" s="31" t="s">
        <v>86</v>
      </c>
      <c r="X175" s="31" t="s">
        <v>757</v>
      </c>
    </row>
    <row r="176" s="3" customFormat="1" ht="50" customHeight="1" spans="1:24">
      <c r="A176" s="24">
        <v>170</v>
      </c>
      <c r="B176" s="30" t="s">
        <v>96</v>
      </c>
      <c r="C176" s="26" t="s">
        <v>97</v>
      </c>
      <c r="D176" s="30" t="s">
        <v>98</v>
      </c>
      <c r="E176" s="30" t="s">
        <v>739</v>
      </c>
      <c r="F176" s="30" t="s">
        <v>740</v>
      </c>
      <c r="G176" s="26" t="s">
        <v>758</v>
      </c>
      <c r="H176" s="26" t="s">
        <v>82</v>
      </c>
      <c r="I176" s="26" t="s">
        <v>740</v>
      </c>
      <c r="J176" s="41">
        <v>45658</v>
      </c>
      <c r="K176" s="41">
        <v>45992</v>
      </c>
      <c r="L176" s="26" t="s">
        <v>740</v>
      </c>
      <c r="M176" s="26" t="s">
        <v>759</v>
      </c>
      <c r="N176" s="29">
        <f t="shared" si="2"/>
        <v>15</v>
      </c>
      <c r="O176" s="26">
        <v>15</v>
      </c>
      <c r="P176" s="30">
        <v>0</v>
      </c>
      <c r="Q176" s="30">
        <v>1</v>
      </c>
      <c r="R176" s="30">
        <v>22</v>
      </c>
      <c r="S176" s="30">
        <v>67</v>
      </c>
      <c r="T176" s="30">
        <v>0</v>
      </c>
      <c r="U176" s="30">
        <v>3</v>
      </c>
      <c r="V176" s="30">
        <v>9</v>
      </c>
      <c r="W176" s="31" t="s">
        <v>86</v>
      </c>
      <c r="X176" s="31" t="s">
        <v>749</v>
      </c>
    </row>
    <row r="177" s="3" customFormat="1" ht="45" customHeight="1" spans="1:24">
      <c r="A177" s="24">
        <v>171</v>
      </c>
      <c r="B177" s="30" t="s">
        <v>96</v>
      </c>
      <c r="C177" s="42" t="s">
        <v>113</v>
      </c>
      <c r="D177" s="26" t="s">
        <v>114</v>
      </c>
      <c r="E177" s="26" t="s">
        <v>739</v>
      </c>
      <c r="F177" s="26" t="s">
        <v>740</v>
      </c>
      <c r="G177" s="26" t="s">
        <v>760</v>
      </c>
      <c r="H177" s="42" t="s">
        <v>82</v>
      </c>
      <c r="I177" s="26" t="s">
        <v>740</v>
      </c>
      <c r="J177" s="41">
        <v>45717</v>
      </c>
      <c r="K177" s="41">
        <v>45748</v>
      </c>
      <c r="L177" s="26" t="s">
        <v>761</v>
      </c>
      <c r="M177" s="26" t="s">
        <v>762</v>
      </c>
      <c r="N177" s="29">
        <f t="shared" si="2"/>
        <v>2</v>
      </c>
      <c r="O177" s="62">
        <v>2</v>
      </c>
      <c r="P177" s="42">
        <v>0</v>
      </c>
      <c r="Q177" s="42">
        <v>1</v>
      </c>
      <c r="R177" s="42">
        <v>3</v>
      </c>
      <c r="S177" s="42">
        <v>3</v>
      </c>
      <c r="T177" s="42">
        <v>0</v>
      </c>
      <c r="U177" s="42">
        <v>3</v>
      </c>
      <c r="V177" s="42">
        <v>3</v>
      </c>
      <c r="W177" s="26" t="s">
        <v>86</v>
      </c>
      <c r="X177" s="42" t="s">
        <v>763</v>
      </c>
    </row>
    <row r="178" s="3" customFormat="1" ht="45" customHeight="1" spans="1:24">
      <c r="A178" s="24">
        <v>172</v>
      </c>
      <c r="B178" s="26" t="s">
        <v>76</v>
      </c>
      <c r="C178" s="26" t="s">
        <v>77</v>
      </c>
      <c r="D178" s="26" t="s">
        <v>127</v>
      </c>
      <c r="E178" s="30" t="s">
        <v>739</v>
      </c>
      <c r="F178" s="30" t="s">
        <v>740</v>
      </c>
      <c r="G178" s="26" t="s">
        <v>764</v>
      </c>
      <c r="H178" s="26" t="s">
        <v>82</v>
      </c>
      <c r="I178" s="26" t="s">
        <v>740</v>
      </c>
      <c r="J178" s="41">
        <v>45658</v>
      </c>
      <c r="K178" s="41">
        <v>45992</v>
      </c>
      <c r="L178" s="26" t="s">
        <v>740</v>
      </c>
      <c r="M178" s="26" t="s">
        <v>765</v>
      </c>
      <c r="N178" s="29">
        <f t="shared" si="2"/>
        <v>8</v>
      </c>
      <c r="O178" s="26">
        <v>8</v>
      </c>
      <c r="P178" s="30">
        <v>0</v>
      </c>
      <c r="Q178" s="30">
        <v>1</v>
      </c>
      <c r="R178" s="30">
        <v>9</v>
      </c>
      <c r="S178" s="30">
        <v>26</v>
      </c>
      <c r="T178" s="30">
        <v>0</v>
      </c>
      <c r="U178" s="30">
        <v>2</v>
      </c>
      <c r="V178" s="30">
        <v>4</v>
      </c>
      <c r="W178" s="31" t="s">
        <v>86</v>
      </c>
      <c r="X178" s="26" t="s">
        <v>766</v>
      </c>
    </row>
    <row r="179" s="3" customFormat="1" ht="73" customHeight="1" spans="1:24">
      <c r="A179" s="24">
        <v>173</v>
      </c>
      <c r="B179" s="26" t="s">
        <v>76</v>
      </c>
      <c r="C179" s="26" t="s">
        <v>77</v>
      </c>
      <c r="D179" s="26" t="s">
        <v>127</v>
      </c>
      <c r="E179" s="26" t="s">
        <v>739</v>
      </c>
      <c r="F179" s="26" t="s">
        <v>767</v>
      </c>
      <c r="G179" s="26" t="s">
        <v>768</v>
      </c>
      <c r="H179" s="26" t="s">
        <v>82</v>
      </c>
      <c r="I179" s="26" t="s">
        <v>767</v>
      </c>
      <c r="J179" s="41">
        <v>45689</v>
      </c>
      <c r="K179" s="41">
        <v>45717</v>
      </c>
      <c r="L179" s="26" t="s">
        <v>767</v>
      </c>
      <c r="M179" s="26" t="s">
        <v>769</v>
      </c>
      <c r="N179" s="29">
        <f t="shared" si="2"/>
        <v>3.5</v>
      </c>
      <c r="O179" s="62">
        <v>3.5</v>
      </c>
      <c r="P179" s="42">
        <v>0</v>
      </c>
      <c r="Q179" s="42">
        <v>1</v>
      </c>
      <c r="R179" s="42">
        <v>29</v>
      </c>
      <c r="S179" s="26">
        <v>93</v>
      </c>
      <c r="T179" s="42">
        <v>1</v>
      </c>
      <c r="U179" s="42">
        <v>6</v>
      </c>
      <c r="V179" s="42">
        <v>10</v>
      </c>
      <c r="W179" s="26" t="s">
        <v>86</v>
      </c>
      <c r="X179" s="26" t="s">
        <v>770</v>
      </c>
    </row>
    <row r="180" s="4" customFormat="1" ht="45" customHeight="1" spans="1:24">
      <c r="A180" s="24">
        <v>174</v>
      </c>
      <c r="B180" s="31" t="s">
        <v>76</v>
      </c>
      <c r="C180" s="26" t="s">
        <v>77</v>
      </c>
      <c r="D180" s="26" t="s">
        <v>127</v>
      </c>
      <c r="E180" s="30" t="s">
        <v>739</v>
      </c>
      <c r="F180" s="31" t="s">
        <v>767</v>
      </c>
      <c r="G180" s="31" t="s">
        <v>771</v>
      </c>
      <c r="H180" s="31" t="s">
        <v>82</v>
      </c>
      <c r="I180" s="31" t="s">
        <v>772</v>
      </c>
      <c r="J180" s="41">
        <v>45689</v>
      </c>
      <c r="K180" s="41">
        <v>45992</v>
      </c>
      <c r="L180" s="31" t="s">
        <v>767</v>
      </c>
      <c r="M180" s="31" t="s">
        <v>773</v>
      </c>
      <c r="N180" s="29">
        <f t="shared" si="2"/>
        <v>12</v>
      </c>
      <c r="O180" s="31">
        <v>12</v>
      </c>
      <c r="P180" s="31">
        <v>0</v>
      </c>
      <c r="Q180" s="31">
        <v>1</v>
      </c>
      <c r="R180" s="31">
        <v>19</v>
      </c>
      <c r="S180" s="31">
        <v>58</v>
      </c>
      <c r="T180" s="31">
        <v>1</v>
      </c>
      <c r="U180" s="31">
        <v>4</v>
      </c>
      <c r="V180" s="31">
        <v>12</v>
      </c>
      <c r="W180" s="31" t="s">
        <v>774</v>
      </c>
      <c r="X180" s="31" t="s">
        <v>775</v>
      </c>
    </row>
    <row r="181" s="4" customFormat="1" ht="45" customHeight="1" spans="1:24">
      <c r="A181" s="24">
        <v>175</v>
      </c>
      <c r="B181" s="26" t="s">
        <v>76</v>
      </c>
      <c r="C181" s="26" t="s">
        <v>77</v>
      </c>
      <c r="D181" s="26" t="s">
        <v>127</v>
      </c>
      <c r="E181" s="26" t="s">
        <v>739</v>
      </c>
      <c r="F181" s="26" t="s">
        <v>767</v>
      </c>
      <c r="G181" s="26" t="s">
        <v>776</v>
      </c>
      <c r="H181" s="26" t="s">
        <v>82</v>
      </c>
      <c r="I181" s="26" t="s">
        <v>767</v>
      </c>
      <c r="J181" s="32">
        <v>45778</v>
      </c>
      <c r="K181" s="41">
        <v>45839</v>
      </c>
      <c r="L181" s="26" t="s">
        <v>767</v>
      </c>
      <c r="M181" s="26" t="s">
        <v>777</v>
      </c>
      <c r="N181" s="29">
        <f t="shared" si="2"/>
        <v>10</v>
      </c>
      <c r="O181" s="26">
        <v>10</v>
      </c>
      <c r="P181" s="42">
        <v>0</v>
      </c>
      <c r="Q181" s="42">
        <v>1</v>
      </c>
      <c r="R181" s="42">
        <v>52</v>
      </c>
      <c r="S181" s="26">
        <v>168</v>
      </c>
      <c r="T181" s="42">
        <v>1</v>
      </c>
      <c r="U181" s="42">
        <v>11</v>
      </c>
      <c r="V181" s="42">
        <v>32</v>
      </c>
      <c r="W181" s="26" t="s">
        <v>86</v>
      </c>
      <c r="X181" s="26" t="s">
        <v>770</v>
      </c>
    </row>
    <row r="182" s="3" customFormat="1" ht="45" customHeight="1" spans="1:24">
      <c r="A182" s="24">
        <v>176</v>
      </c>
      <c r="B182" s="31" t="s">
        <v>76</v>
      </c>
      <c r="C182" s="31" t="s">
        <v>88</v>
      </c>
      <c r="D182" s="31" t="s">
        <v>336</v>
      </c>
      <c r="E182" s="30" t="s">
        <v>739</v>
      </c>
      <c r="F182" s="31" t="s">
        <v>767</v>
      </c>
      <c r="G182" s="31" t="s">
        <v>778</v>
      </c>
      <c r="H182" s="31" t="s">
        <v>82</v>
      </c>
      <c r="I182" s="31" t="s">
        <v>767</v>
      </c>
      <c r="J182" s="41">
        <v>45689</v>
      </c>
      <c r="K182" s="41">
        <v>45992</v>
      </c>
      <c r="L182" s="31" t="s">
        <v>767</v>
      </c>
      <c r="M182" s="31" t="s">
        <v>779</v>
      </c>
      <c r="N182" s="29">
        <f t="shared" si="2"/>
        <v>6</v>
      </c>
      <c r="O182" s="31">
        <v>6</v>
      </c>
      <c r="P182" s="31">
        <v>0</v>
      </c>
      <c r="Q182" s="31">
        <v>1</v>
      </c>
      <c r="R182" s="31">
        <v>304</v>
      </c>
      <c r="S182" s="31">
        <v>723</v>
      </c>
      <c r="T182" s="31">
        <v>1</v>
      </c>
      <c r="U182" s="31">
        <v>18</v>
      </c>
      <c r="V182" s="31">
        <v>52</v>
      </c>
      <c r="W182" s="31" t="s">
        <v>774</v>
      </c>
      <c r="X182" s="31" t="s">
        <v>775</v>
      </c>
    </row>
    <row r="183" s="3" customFormat="1" ht="81" customHeight="1" spans="1:24">
      <c r="A183" s="24">
        <v>177</v>
      </c>
      <c r="B183" s="30" t="s">
        <v>96</v>
      </c>
      <c r="C183" s="25" t="s">
        <v>113</v>
      </c>
      <c r="D183" s="25" t="s">
        <v>114</v>
      </c>
      <c r="E183" s="25" t="s">
        <v>739</v>
      </c>
      <c r="F183" s="27" t="s">
        <v>767</v>
      </c>
      <c r="G183" s="25" t="s">
        <v>780</v>
      </c>
      <c r="H183" s="27" t="s">
        <v>82</v>
      </c>
      <c r="I183" s="25" t="s">
        <v>767</v>
      </c>
      <c r="J183" s="56">
        <v>20251108</v>
      </c>
      <c r="K183" s="56">
        <v>20251125</v>
      </c>
      <c r="L183" s="25" t="s">
        <v>781</v>
      </c>
      <c r="M183" s="25" t="s">
        <v>782</v>
      </c>
      <c r="N183" s="29">
        <f t="shared" si="2"/>
        <v>10</v>
      </c>
      <c r="O183" s="27">
        <v>10</v>
      </c>
      <c r="P183" s="31">
        <v>0</v>
      </c>
      <c r="Q183" s="27">
        <v>1</v>
      </c>
      <c r="R183" s="27">
        <v>8</v>
      </c>
      <c r="S183" s="27">
        <v>20</v>
      </c>
      <c r="T183" s="27">
        <v>1</v>
      </c>
      <c r="U183" s="27"/>
      <c r="V183" s="27">
        <v>14</v>
      </c>
      <c r="W183" s="25" t="s">
        <v>774</v>
      </c>
      <c r="X183" s="25" t="s">
        <v>746</v>
      </c>
    </row>
    <row r="184" s="3" customFormat="1" ht="45" customHeight="1" spans="1:24">
      <c r="A184" s="24">
        <v>178</v>
      </c>
      <c r="B184" s="30" t="s">
        <v>96</v>
      </c>
      <c r="C184" s="26" t="s">
        <v>97</v>
      </c>
      <c r="D184" s="26" t="s">
        <v>98</v>
      </c>
      <c r="E184" s="26" t="s">
        <v>739</v>
      </c>
      <c r="F184" s="26" t="s">
        <v>783</v>
      </c>
      <c r="G184" s="26" t="s">
        <v>784</v>
      </c>
      <c r="H184" s="26" t="s">
        <v>82</v>
      </c>
      <c r="I184" s="26" t="s">
        <v>783</v>
      </c>
      <c r="J184" s="41">
        <v>45748</v>
      </c>
      <c r="K184" s="41">
        <v>45748</v>
      </c>
      <c r="L184" s="26" t="s">
        <v>783</v>
      </c>
      <c r="M184" s="26" t="s">
        <v>785</v>
      </c>
      <c r="N184" s="29">
        <f t="shared" si="2"/>
        <v>2</v>
      </c>
      <c r="O184" s="62">
        <v>2</v>
      </c>
      <c r="P184" s="42">
        <v>0</v>
      </c>
      <c r="Q184" s="42">
        <v>1</v>
      </c>
      <c r="R184" s="42">
        <v>42</v>
      </c>
      <c r="S184" s="26">
        <v>112</v>
      </c>
      <c r="T184" s="42">
        <v>0</v>
      </c>
      <c r="U184" s="42">
        <v>1</v>
      </c>
      <c r="V184" s="42">
        <v>1</v>
      </c>
      <c r="W184" s="26" t="s">
        <v>86</v>
      </c>
      <c r="X184" s="42" t="s">
        <v>786</v>
      </c>
    </row>
    <row r="185" s="3" customFormat="1" ht="87" customHeight="1" spans="1:24">
      <c r="A185" s="24">
        <v>179</v>
      </c>
      <c r="B185" s="30" t="s">
        <v>96</v>
      </c>
      <c r="C185" s="26" t="s">
        <v>97</v>
      </c>
      <c r="D185" s="26" t="s">
        <v>98</v>
      </c>
      <c r="E185" s="26" t="s">
        <v>739</v>
      </c>
      <c r="F185" s="26" t="s">
        <v>783</v>
      </c>
      <c r="G185" s="26" t="s">
        <v>787</v>
      </c>
      <c r="H185" s="26" t="s">
        <v>82</v>
      </c>
      <c r="I185" s="26" t="s">
        <v>783</v>
      </c>
      <c r="J185" s="44">
        <v>45748</v>
      </c>
      <c r="K185" s="44">
        <v>45778</v>
      </c>
      <c r="L185" s="26" t="s">
        <v>783</v>
      </c>
      <c r="M185" s="26" t="s">
        <v>788</v>
      </c>
      <c r="N185" s="29">
        <f t="shared" si="2"/>
        <v>4</v>
      </c>
      <c r="O185" s="42">
        <v>4</v>
      </c>
      <c r="P185" s="42">
        <v>0</v>
      </c>
      <c r="Q185" s="42">
        <v>1</v>
      </c>
      <c r="R185" s="42">
        <v>32</v>
      </c>
      <c r="S185" s="26">
        <v>132</v>
      </c>
      <c r="T185" s="42">
        <v>0</v>
      </c>
      <c r="U185" s="42">
        <v>1</v>
      </c>
      <c r="V185" s="42">
        <v>1</v>
      </c>
      <c r="W185" s="26" t="s">
        <v>86</v>
      </c>
      <c r="X185" s="26" t="s">
        <v>789</v>
      </c>
    </row>
    <row r="186" s="3" customFormat="1" ht="45" customHeight="1" spans="1:24">
      <c r="A186" s="24">
        <v>180</v>
      </c>
      <c r="B186" s="30" t="s">
        <v>96</v>
      </c>
      <c r="C186" s="42" t="s">
        <v>113</v>
      </c>
      <c r="D186" s="26" t="s">
        <v>114</v>
      </c>
      <c r="E186" s="26" t="s">
        <v>739</v>
      </c>
      <c r="F186" s="26" t="s">
        <v>783</v>
      </c>
      <c r="G186" s="26" t="s">
        <v>790</v>
      </c>
      <c r="H186" s="26" t="s">
        <v>82</v>
      </c>
      <c r="I186" s="26" t="s">
        <v>783</v>
      </c>
      <c r="J186" s="44">
        <v>45748</v>
      </c>
      <c r="K186" s="44">
        <v>45748</v>
      </c>
      <c r="L186" s="26" t="s">
        <v>791</v>
      </c>
      <c r="M186" s="26" t="s">
        <v>792</v>
      </c>
      <c r="N186" s="29">
        <f t="shared" si="2"/>
        <v>12</v>
      </c>
      <c r="O186" s="26">
        <v>12</v>
      </c>
      <c r="P186" s="42">
        <v>0</v>
      </c>
      <c r="Q186" s="42">
        <v>1</v>
      </c>
      <c r="R186" s="42">
        <v>10</v>
      </c>
      <c r="S186" s="26">
        <v>23</v>
      </c>
      <c r="T186" s="42">
        <v>0</v>
      </c>
      <c r="U186" s="42">
        <v>6</v>
      </c>
      <c r="V186" s="42">
        <v>17</v>
      </c>
      <c r="W186" s="26" t="s">
        <v>86</v>
      </c>
      <c r="X186" s="26" t="s">
        <v>746</v>
      </c>
    </row>
    <row r="187" s="3" customFormat="1" ht="62" customHeight="1" spans="1:24">
      <c r="A187" s="24">
        <v>181</v>
      </c>
      <c r="B187" s="26" t="s">
        <v>76</v>
      </c>
      <c r="C187" s="26" t="s">
        <v>77</v>
      </c>
      <c r="D187" s="26" t="s">
        <v>127</v>
      </c>
      <c r="E187" s="26" t="s">
        <v>739</v>
      </c>
      <c r="F187" s="26" t="s">
        <v>783</v>
      </c>
      <c r="G187" s="26" t="s">
        <v>793</v>
      </c>
      <c r="H187" s="26" t="s">
        <v>82</v>
      </c>
      <c r="I187" s="26" t="s">
        <v>783</v>
      </c>
      <c r="J187" s="41">
        <v>45689</v>
      </c>
      <c r="K187" s="41">
        <v>45717</v>
      </c>
      <c r="L187" s="26" t="s">
        <v>783</v>
      </c>
      <c r="M187" s="26" t="s">
        <v>794</v>
      </c>
      <c r="N187" s="29">
        <f t="shared" si="2"/>
        <v>10</v>
      </c>
      <c r="O187" s="62">
        <v>10</v>
      </c>
      <c r="P187" s="42">
        <v>0</v>
      </c>
      <c r="Q187" s="42">
        <v>1</v>
      </c>
      <c r="R187" s="42">
        <v>38</v>
      </c>
      <c r="S187" s="26">
        <v>82</v>
      </c>
      <c r="T187" s="42">
        <v>0</v>
      </c>
      <c r="U187" s="42">
        <v>1</v>
      </c>
      <c r="V187" s="42">
        <v>3</v>
      </c>
      <c r="W187" s="26" t="s">
        <v>86</v>
      </c>
      <c r="X187" s="26" t="s">
        <v>770</v>
      </c>
    </row>
    <row r="188" s="5" customFormat="1" ht="78" customHeight="1" spans="1:24">
      <c r="A188" s="24">
        <v>182</v>
      </c>
      <c r="B188" s="30" t="s">
        <v>96</v>
      </c>
      <c r="C188" s="42" t="s">
        <v>113</v>
      </c>
      <c r="D188" s="26" t="s">
        <v>114</v>
      </c>
      <c r="E188" s="26" t="s">
        <v>739</v>
      </c>
      <c r="F188" s="26" t="s">
        <v>783</v>
      </c>
      <c r="G188" s="26" t="s">
        <v>795</v>
      </c>
      <c r="H188" s="26" t="s">
        <v>82</v>
      </c>
      <c r="I188" s="26" t="s">
        <v>783</v>
      </c>
      <c r="J188" s="44">
        <v>45870</v>
      </c>
      <c r="K188" s="41">
        <v>45901</v>
      </c>
      <c r="L188" s="26" t="s">
        <v>796</v>
      </c>
      <c r="M188" s="26" t="s">
        <v>797</v>
      </c>
      <c r="N188" s="29">
        <f t="shared" si="2"/>
        <v>5</v>
      </c>
      <c r="O188" s="26">
        <v>5</v>
      </c>
      <c r="P188" s="42">
        <v>0</v>
      </c>
      <c r="Q188" s="42">
        <v>1</v>
      </c>
      <c r="R188" s="26">
        <v>23</v>
      </c>
      <c r="S188" s="26">
        <v>23</v>
      </c>
      <c r="T188" s="42">
        <v>0</v>
      </c>
      <c r="U188" s="26">
        <v>23</v>
      </c>
      <c r="V188" s="26">
        <v>23</v>
      </c>
      <c r="W188" s="26" t="s">
        <v>86</v>
      </c>
      <c r="X188" s="26" t="s">
        <v>798</v>
      </c>
    </row>
    <row r="189" s="5" customFormat="1" ht="78" customHeight="1" spans="1:24">
      <c r="A189" s="24">
        <v>183</v>
      </c>
      <c r="B189" s="30" t="s">
        <v>96</v>
      </c>
      <c r="C189" s="42" t="s">
        <v>113</v>
      </c>
      <c r="D189" s="26" t="s">
        <v>114</v>
      </c>
      <c r="E189" s="26" t="s">
        <v>739</v>
      </c>
      <c r="F189" s="26" t="s">
        <v>783</v>
      </c>
      <c r="G189" s="26" t="s">
        <v>799</v>
      </c>
      <c r="H189" s="26" t="s">
        <v>82</v>
      </c>
      <c r="I189" s="26" t="s">
        <v>783</v>
      </c>
      <c r="J189" s="41">
        <v>45717</v>
      </c>
      <c r="K189" s="41">
        <v>45748</v>
      </c>
      <c r="L189" s="26" t="s">
        <v>796</v>
      </c>
      <c r="M189" s="26" t="s">
        <v>800</v>
      </c>
      <c r="N189" s="29">
        <f t="shared" si="2"/>
        <v>2.5</v>
      </c>
      <c r="O189" s="62">
        <v>2.5</v>
      </c>
      <c r="P189" s="42">
        <v>0</v>
      </c>
      <c r="Q189" s="42">
        <v>1</v>
      </c>
      <c r="R189" s="26">
        <v>3</v>
      </c>
      <c r="S189" s="26">
        <v>3</v>
      </c>
      <c r="T189" s="42">
        <v>0</v>
      </c>
      <c r="U189" s="26">
        <v>3</v>
      </c>
      <c r="V189" s="26">
        <v>3</v>
      </c>
      <c r="W189" s="26" t="s">
        <v>86</v>
      </c>
      <c r="X189" s="42" t="s">
        <v>763</v>
      </c>
    </row>
    <row r="190" s="5" customFormat="1" ht="45" customHeight="1" spans="1:24">
      <c r="A190" s="24">
        <v>184</v>
      </c>
      <c r="B190" s="26" t="s">
        <v>76</v>
      </c>
      <c r="C190" s="26" t="s">
        <v>77</v>
      </c>
      <c r="D190" s="26" t="s">
        <v>127</v>
      </c>
      <c r="E190" s="30" t="s">
        <v>739</v>
      </c>
      <c r="F190" s="26" t="s">
        <v>801</v>
      </c>
      <c r="G190" s="26" t="s">
        <v>802</v>
      </c>
      <c r="H190" s="30" t="s">
        <v>416</v>
      </c>
      <c r="I190" s="30" t="s">
        <v>801</v>
      </c>
      <c r="J190" s="41">
        <v>45658</v>
      </c>
      <c r="K190" s="41">
        <v>45992</v>
      </c>
      <c r="L190" s="30" t="s">
        <v>801</v>
      </c>
      <c r="M190" s="25" t="s">
        <v>803</v>
      </c>
      <c r="N190" s="29">
        <f t="shared" si="2"/>
        <v>6</v>
      </c>
      <c r="O190" s="30">
        <v>6</v>
      </c>
      <c r="P190" s="30">
        <v>0</v>
      </c>
      <c r="Q190" s="30">
        <v>1</v>
      </c>
      <c r="R190" s="30">
        <v>12</v>
      </c>
      <c r="S190" s="30">
        <v>31</v>
      </c>
      <c r="T190" s="30">
        <v>0</v>
      </c>
      <c r="U190" s="30">
        <v>1</v>
      </c>
      <c r="V190" s="30">
        <v>2</v>
      </c>
      <c r="W190" s="30" t="s">
        <v>86</v>
      </c>
      <c r="X190" s="30" t="s">
        <v>804</v>
      </c>
    </row>
    <row r="191" s="5" customFormat="1" ht="45" customHeight="1" spans="1:24">
      <c r="A191" s="24">
        <v>185</v>
      </c>
      <c r="B191" s="31" t="s">
        <v>76</v>
      </c>
      <c r="C191" s="26" t="s">
        <v>77</v>
      </c>
      <c r="D191" s="26" t="s">
        <v>127</v>
      </c>
      <c r="E191" s="31" t="s">
        <v>739</v>
      </c>
      <c r="F191" s="31" t="s">
        <v>801</v>
      </c>
      <c r="G191" s="31" t="s">
        <v>805</v>
      </c>
      <c r="H191" s="31" t="s">
        <v>82</v>
      </c>
      <c r="I191" s="31" t="s">
        <v>801</v>
      </c>
      <c r="J191" s="41">
        <v>45658</v>
      </c>
      <c r="K191" s="41">
        <v>45992</v>
      </c>
      <c r="L191" s="31" t="s">
        <v>801</v>
      </c>
      <c r="M191" s="31" t="s">
        <v>806</v>
      </c>
      <c r="N191" s="29">
        <f t="shared" si="2"/>
        <v>7</v>
      </c>
      <c r="O191" s="31">
        <v>7</v>
      </c>
      <c r="P191" s="31">
        <v>0</v>
      </c>
      <c r="Q191" s="31">
        <v>1</v>
      </c>
      <c r="R191" s="31">
        <v>9</v>
      </c>
      <c r="S191" s="31">
        <v>46</v>
      </c>
      <c r="T191" s="31">
        <v>0</v>
      </c>
      <c r="U191" s="31">
        <v>5</v>
      </c>
      <c r="V191" s="31">
        <v>14</v>
      </c>
      <c r="W191" s="31" t="s">
        <v>86</v>
      </c>
      <c r="X191" s="31" t="s">
        <v>804</v>
      </c>
    </row>
    <row r="192" s="5" customFormat="1" ht="45" customHeight="1" spans="1:24">
      <c r="A192" s="24">
        <v>186</v>
      </c>
      <c r="B192" s="26" t="s">
        <v>76</v>
      </c>
      <c r="C192" s="26" t="s">
        <v>77</v>
      </c>
      <c r="D192" s="26" t="s">
        <v>127</v>
      </c>
      <c r="E192" s="26" t="s">
        <v>739</v>
      </c>
      <c r="F192" s="26" t="s">
        <v>801</v>
      </c>
      <c r="G192" s="26" t="s">
        <v>807</v>
      </c>
      <c r="H192" s="26" t="s">
        <v>82</v>
      </c>
      <c r="I192" s="26" t="s">
        <v>801</v>
      </c>
      <c r="J192" s="41">
        <v>45870</v>
      </c>
      <c r="K192" s="41">
        <v>45870</v>
      </c>
      <c r="L192" s="26" t="s">
        <v>801</v>
      </c>
      <c r="M192" s="26" t="s">
        <v>808</v>
      </c>
      <c r="N192" s="29">
        <f t="shared" si="2"/>
        <v>4</v>
      </c>
      <c r="O192" s="26">
        <v>4</v>
      </c>
      <c r="P192" s="24">
        <v>0</v>
      </c>
      <c r="Q192" s="42">
        <v>1</v>
      </c>
      <c r="R192" s="42">
        <v>42</v>
      </c>
      <c r="S192" s="26">
        <v>147</v>
      </c>
      <c r="T192" s="42">
        <v>0</v>
      </c>
      <c r="U192" s="42">
        <v>4</v>
      </c>
      <c r="V192" s="42">
        <v>4</v>
      </c>
      <c r="W192" s="26" t="s">
        <v>86</v>
      </c>
      <c r="X192" s="42" t="s">
        <v>770</v>
      </c>
    </row>
    <row r="193" s="5" customFormat="1" ht="74" customHeight="1" spans="1:24">
      <c r="A193" s="24">
        <v>187</v>
      </c>
      <c r="B193" s="30" t="s">
        <v>96</v>
      </c>
      <c r="C193" s="42" t="s">
        <v>113</v>
      </c>
      <c r="D193" s="26" t="s">
        <v>114</v>
      </c>
      <c r="E193" s="26" t="s">
        <v>739</v>
      </c>
      <c r="F193" s="26" t="s">
        <v>801</v>
      </c>
      <c r="G193" s="26" t="s">
        <v>809</v>
      </c>
      <c r="H193" s="42" t="s">
        <v>82</v>
      </c>
      <c r="I193" s="26" t="s">
        <v>801</v>
      </c>
      <c r="J193" s="41">
        <v>45689</v>
      </c>
      <c r="K193" s="41">
        <v>45717</v>
      </c>
      <c r="L193" s="26" t="s">
        <v>810</v>
      </c>
      <c r="M193" s="26" t="s">
        <v>800</v>
      </c>
      <c r="N193" s="29">
        <f t="shared" si="2"/>
        <v>2</v>
      </c>
      <c r="O193" s="62">
        <v>2</v>
      </c>
      <c r="P193" s="42">
        <v>0</v>
      </c>
      <c r="Q193" s="42">
        <v>1</v>
      </c>
      <c r="R193" s="42">
        <v>3</v>
      </c>
      <c r="S193" s="42">
        <v>5</v>
      </c>
      <c r="T193" s="42">
        <v>0</v>
      </c>
      <c r="U193" s="42">
        <v>3</v>
      </c>
      <c r="V193" s="42">
        <v>5</v>
      </c>
      <c r="W193" s="26" t="s">
        <v>86</v>
      </c>
      <c r="X193" s="42" t="s">
        <v>763</v>
      </c>
    </row>
    <row r="194" s="5" customFormat="1" ht="45" customHeight="1" spans="1:24">
      <c r="A194" s="24">
        <v>188</v>
      </c>
      <c r="B194" s="26" t="s">
        <v>76</v>
      </c>
      <c r="C194" s="26" t="s">
        <v>77</v>
      </c>
      <c r="D194" s="26" t="s">
        <v>251</v>
      </c>
      <c r="E194" s="30" t="s">
        <v>739</v>
      </c>
      <c r="F194" s="26" t="s">
        <v>801</v>
      </c>
      <c r="G194" s="26" t="s">
        <v>811</v>
      </c>
      <c r="H194" s="26" t="s">
        <v>82</v>
      </c>
      <c r="I194" s="26" t="s">
        <v>801</v>
      </c>
      <c r="J194" s="41">
        <v>45658</v>
      </c>
      <c r="K194" s="41">
        <v>45992</v>
      </c>
      <c r="L194" s="26" t="s">
        <v>801</v>
      </c>
      <c r="M194" s="26" t="s">
        <v>812</v>
      </c>
      <c r="N194" s="29">
        <f t="shared" si="2"/>
        <v>18</v>
      </c>
      <c r="O194" s="26">
        <v>18</v>
      </c>
      <c r="P194" s="26">
        <v>0</v>
      </c>
      <c r="Q194" s="26">
        <v>1</v>
      </c>
      <c r="R194" s="26">
        <v>79</v>
      </c>
      <c r="S194" s="26">
        <v>285</v>
      </c>
      <c r="T194" s="26">
        <v>0</v>
      </c>
      <c r="U194" s="26">
        <v>4</v>
      </c>
      <c r="V194" s="26">
        <v>10</v>
      </c>
      <c r="W194" s="26" t="s">
        <v>86</v>
      </c>
      <c r="X194" s="26" t="s">
        <v>813</v>
      </c>
    </row>
    <row r="195" s="5" customFormat="1" ht="45" customHeight="1" spans="1:24">
      <c r="A195" s="24">
        <v>189</v>
      </c>
      <c r="B195" s="31" t="s">
        <v>76</v>
      </c>
      <c r="C195" s="26" t="s">
        <v>77</v>
      </c>
      <c r="D195" s="26" t="s">
        <v>127</v>
      </c>
      <c r="E195" s="31" t="s">
        <v>739</v>
      </c>
      <c r="F195" s="31" t="s">
        <v>801</v>
      </c>
      <c r="G195" s="31" t="s">
        <v>814</v>
      </c>
      <c r="H195" s="31" t="s">
        <v>82</v>
      </c>
      <c r="I195" s="31" t="s">
        <v>801</v>
      </c>
      <c r="J195" s="41">
        <v>45658</v>
      </c>
      <c r="K195" s="41">
        <v>45992</v>
      </c>
      <c r="L195" s="31" t="s">
        <v>801</v>
      </c>
      <c r="M195" s="31" t="s">
        <v>815</v>
      </c>
      <c r="N195" s="29">
        <f t="shared" si="2"/>
        <v>15</v>
      </c>
      <c r="O195" s="31">
        <v>15</v>
      </c>
      <c r="P195" s="31">
        <v>0</v>
      </c>
      <c r="Q195" s="31">
        <v>1</v>
      </c>
      <c r="R195" s="31">
        <v>103</v>
      </c>
      <c r="S195" s="31">
        <v>215</v>
      </c>
      <c r="T195" s="31">
        <v>0</v>
      </c>
      <c r="U195" s="31">
        <v>4</v>
      </c>
      <c r="V195" s="31">
        <v>10</v>
      </c>
      <c r="W195" s="31" t="s">
        <v>86</v>
      </c>
      <c r="X195" s="31" t="s">
        <v>804</v>
      </c>
    </row>
    <row r="196" s="5" customFormat="1" ht="45" customHeight="1" spans="1:24">
      <c r="A196" s="24">
        <v>190</v>
      </c>
      <c r="B196" s="26" t="s">
        <v>76</v>
      </c>
      <c r="C196" s="26" t="s">
        <v>77</v>
      </c>
      <c r="D196" s="26" t="s">
        <v>127</v>
      </c>
      <c r="E196" s="26" t="s">
        <v>739</v>
      </c>
      <c r="F196" s="26" t="s">
        <v>801</v>
      </c>
      <c r="G196" s="26" t="s">
        <v>816</v>
      </c>
      <c r="H196" s="26" t="s">
        <v>82</v>
      </c>
      <c r="I196" s="26" t="s">
        <v>801</v>
      </c>
      <c r="J196" s="41">
        <v>45689</v>
      </c>
      <c r="K196" s="41">
        <v>45689</v>
      </c>
      <c r="L196" s="26" t="s">
        <v>801</v>
      </c>
      <c r="M196" s="26" t="s">
        <v>817</v>
      </c>
      <c r="N196" s="29">
        <f t="shared" si="2"/>
        <v>13</v>
      </c>
      <c r="O196" s="62">
        <v>13</v>
      </c>
      <c r="P196" s="42">
        <v>0</v>
      </c>
      <c r="Q196" s="42">
        <v>1</v>
      </c>
      <c r="R196" s="42">
        <v>24</v>
      </c>
      <c r="S196" s="26">
        <v>84</v>
      </c>
      <c r="T196" s="42">
        <v>0</v>
      </c>
      <c r="U196" s="42">
        <v>1</v>
      </c>
      <c r="V196" s="42">
        <v>3</v>
      </c>
      <c r="W196" s="26" t="s">
        <v>86</v>
      </c>
      <c r="X196" s="26" t="s">
        <v>804</v>
      </c>
    </row>
    <row r="197" s="5" customFormat="1" ht="45" customHeight="1" spans="1:24">
      <c r="A197" s="24">
        <v>191</v>
      </c>
      <c r="B197" s="26" t="s">
        <v>76</v>
      </c>
      <c r="C197" s="26" t="s">
        <v>77</v>
      </c>
      <c r="D197" s="26" t="s">
        <v>127</v>
      </c>
      <c r="E197" s="26" t="s">
        <v>739</v>
      </c>
      <c r="F197" s="26" t="s">
        <v>801</v>
      </c>
      <c r="G197" s="26" t="s">
        <v>818</v>
      </c>
      <c r="H197" s="26" t="s">
        <v>82</v>
      </c>
      <c r="I197" s="26" t="s">
        <v>801</v>
      </c>
      <c r="J197" s="44">
        <v>45748</v>
      </c>
      <c r="K197" s="44">
        <v>45748</v>
      </c>
      <c r="L197" s="26" t="s">
        <v>801</v>
      </c>
      <c r="M197" s="26" t="s">
        <v>819</v>
      </c>
      <c r="N197" s="29">
        <f t="shared" si="2"/>
        <v>5</v>
      </c>
      <c r="O197" s="26">
        <v>5</v>
      </c>
      <c r="P197" s="42">
        <v>0</v>
      </c>
      <c r="Q197" s="42">
        <v>1</v>
      </c>
      <c r="R197" s="42">
        <v>20</v>
      </c>
      <c r="S197" s="26">
        <v>55</v>
      </c>
      <c r="T197" s="42">
        <v>0</v>
      </c>
      <c r="U197" s="42">
        <v>1</v>
      </c>
      <c r="V197" s="42">
        <v>3</v>
      </c>
      <c r="W197" s="26" t="s">
        <v>86</v>
      </c>
      <c r="X197" s="42" t="s">
        <v>770</v>
      </c>
    </row>
    <row r="198" s="5" customFormat="1" ht="65" customHeight="1" spans="1:24">
      <c r="A198" s="24">
        <v>192</v>
      </c>
      <c r="B198" s="30" t="s">
        <v>96</v>
      </c>
      <c r="C198" s="42" t="s">
        <v>113</v>
      </c>
      <c r="D198" s="26" t="s">
        <v>114</v>
      </c>
      <c r="E198" s="26" t="s">
        <v>739</v>
      </c>
      <c r="F198" s="26" t="s">
        <v>820</v>
      </c>
      <c r="G198" s="26" t="s">
        <v>821</v>
      </c>
      <c r="H198" s="26" t="s">
        <v>82</v>
      </c>
      <c r="I198" s="26" t="s">
        <v>820</v>
      </c>
      <c r="J198" s="41">
        <v>45717</v>
      </c>
      <c r="K198" s="41">
        <v>45748</v>
      </c>
      <c r="L198" s="26" t="s">
        <v>822</v>
      </c>
      <c r="M198" s="26" t="s">
        <v>823</v>
      </c>
      <c r="N198" s="29">
        <f t="shared" si="2"/>
        <v>2.2</v>
      </c>
      <c r="O198" s="62">
        <v>2.2</v>
      </c>
      <c r="P198" s="42">
        <v>0</v>
      </c>
      <c r="Q198" s="42">
        <v>1</v>
      </c>
      <c r="R198" s="26">
        <v>2</v>
      </c>
      <c r="S198" s="26">
        <v>2</v>
      </c>
      <c r="T198" s="42">
        <v>0</v>
      </c>
      <c r="U198" s="26">
        <v>2</v>
      </c>
      <c r="V198" s="26">
        <v>2</v>
      </c>
      <c r="W198" s="26" t="s">
        <v>86</v>
      </c>
      <c r="X198" s="42" t="s">
        <v>763</v>
      </c>
    </row>
    <row r="199" s="5" customFormat="1" ht="45" customHeight="1" spans="1:24">
      <c r="A199" s="24">
        <v>193</v>
      </c>
      <c r="B199" s="30" t="s">
        <v>96</v>
      </c>
      <c r="C199" s="26" t="s">
        <v>103</v>
      </c>
      <c r="D199" s="26" t="s">
        <v>190</v>
      </c>
      <c r="E199" s="26" t="s">
        <v>739</v>
      </c>
      <c r="F199" s="26" t="s">
        <v>820</v>
      </c>
      <c r="G199" s="26" t="s">
        <v>824</v>
      </c>
      <c r="H199" s="26" t="s">
        <v>82</v>
      </c>
      <c r="I199" s="26" t="s">
        <v>820</v>
      </c>
      <c r="J199" s="41">
        <v>45689</v>
      </c>
      <c r="K199" s="41">
        <v>45748</v>
      </c>
      <c r="L199" s="26" t="s">
        <v>825</v>
      </c>
      <c r="M199" s="26" t="s">
        <v>826</v>
      </c>
      <c r="N199" s="29">
        <f t="shared" si="2"/>
        <v>4.7</v>
      </c>
      <c r="O199" s="62">
        <v>4.7</v>
      </c>
      <c r="P199" s="42">
        <v>0</v>
      </c>
      <c r="Q199" s="42">
        <v>1</v>
      </c>
      <c r="R199" s="42">
        <v>2</v>
      </c>
      <c r="S199" s="26">
        <v>2</v>
      </c>
      <c r="T199" s="42">
        <v>0</v>
      </c>
      <c r="U199" s="42">
        <v>2</v>
      </c>
      <c r="V199" s="42">
        <v>2</v>
      </c>
      <c r="W199" s="26" t="s">
        <v>86</v>
      </c>
      <c r="X199" s="42" t="s">
        <v>763</v>
      </c>
    </row>
    <row r="200" s="5" customFormat="1" ht="45" customHeight="1" spans="1:24">
      <c r="A200" s="24">
        <v>194</v>
      </c>
      <c r="B200" s="30" t="s">
        <v>96</v>
      </c>
      <c r="C200" s="42" t="s">
        <v>113</v>
      </c>
      <c r="D200" s="26" t="s">
        <v>114</v>
      </c>
      <c r="E200" s="26" t="s">
        <v>739</v>
      </c>
      <c r="F200" s="26" t="s">
        <v>820</v>
      </c>
      <c r="G200" s="26" t="s">
        <v>827</v>
      </c>
      <c r="H200" s="26" t="s">
        <v>82</v>
      </c>
      <c r="I200" s="26" t="s">
        <v>820</v>
      </c>
      <c r="J200" s="44">
        <v>45748</v>
      </c>
      <c r="K200" s="44">
        <v>45748</v>
      </c>
      <c r="L200" s="26" t="s">
        <v>825</v>
      </c>
      <c r="M200" s="26" t="s">
        <v>828</v>
      </c>
      <c r="N200" s="29">
        <f t="shared" ref="N200:N263" si="3">O200+P200</f>
        <v>4.5</v>
      </c>
      <c r="O200" s="26">
        <v>4.5</v>
      </c>
      <c r="P200" s="42">
        <v>0</v>
      </c>
      <c r="Q200" s="42">
        <v>1</v>
      </c>
      <c r="R200" s="42">
        <v>4</v>
      </c>
      <c r="S200" s="26">
        <v>10</v>
      </c>
      <c r="T200" s="42">
        <v>0</v>
      </c>
      <c r="U200" s="42">
        <v>4</v>
      </c>
      <c r="V200" s="42">
        <v>10</v>
      </c>
      <c r="W200" s="26" t="s">
        <v>86</v>
      </c>
      <c r="X200" s="26" t="s">
        <v>746</v>
      </c>
    </row>
    <row r="201" s="5" customFormat="1" ht="50" customHeight="1" spans="1:24">
      <c r="A201" s="24">
        <v>195</v>
      </c>
      <c r="B201" s="26" t="s">
        <v>76</v>
      </c>
      <c r="C201" s="26" t="s">
        <v>88</v>
      </c>
      <c r="D201" s="26" t="s">
        <v>336</v>
      </c>
      <c r="E201" s="26" t="s">
        <v>739</v>
      </c>
      <c r="F201" s="26" t="s">
        <v>820</v>
      </c>
      <c r="G201" s="26" t="s">
        <v>829</v>
      </c>
      <c r="H201" s="42" t="s">
        <v>82</v>
      </c>
      <c r="I201" s="26" t="s">
        <v>820</v>
      </c>
      <c r="J201" s="44">
        <v>45748</v>
      </c>
      <c r="K201" s="44">
        <v>45778</v>
      </c>
      <c r="L201" s="26" t="s">
        <v>820</v>
      </c>
      <c r="M201" s="26" t="s">
        <v>830</v>
      </c>
      <c r="N201" s="29">
        <f t="shared" si="3"/>
        <v>4</v>
      </c>
      <c r="O201" s="42">
        <v>4</v>
      </c>
      <c r="P201" s="42">
        <v>0</v>
      </c>
      <c r="Q201" s="42">
        <v>1</v>
      </c>
      <c r="R201" s="42">
        <v>59</v>
      </c>
      <c r="S201" s="26">
        <v>200</v>
      </c>
      <c r="T201" s="42">
        <v>0</v>
      </c>
      <c r="U201" s="42">
        <v>9</v>
      </c>
      <c r="V201" s="42">
        <v>30</v>
      </c>
      <c r="W201" s="26" t="s">
        <v>86</v>
      </c>
      <c r="X201" s="42" t="s">
        <v>112</v>
      </c>
    </row>
    <row r="202" s="5" customFormat="1" ht="45" customHeight="1" spans="1:24">
      <c r="A202" s="24">
        <v>196</v>
      </c>
      <c r="B202" s="30" t="s">
        <v>96</v>
      </c>
      <c r="C202" s="26" t="s">
        <v>103</v>
      </c>
      <c r="D202" s="26" t="s">
        <v>190</v>
      </c>
      <c r="E202" s="26" t="s">
        <v>739</v>
      </c>
      <c r="F202" s="26" t="s">
        <v>831</v>
      </c>
      <c r="G202" s="26" t="s">
        <v>832</v>
      </c>
      <c r="H202" s="26" t="s">
        <v>82</v>
      </c>
      <c r="I202" s="26" t="s">
        <v>831</v>
      </c>
      <c r="J202" s="44">
        <v>45748</v>
      </c>
      <c r="K202" s="44">
        <v>45778</v>
      </c>
      <c r="L202" s="26" t="s">
        <v>833</v>
      </c>
      <c r="M202" s="26" t="s">
        <v>834</v>
      </c>
      <c r="N202" s="29">
        <f t="shared" si="3"/>
        <v>100</v>
      </c>
      <c r="O202" s="26">
        <v>100</v>
      </c>
      <c r="P202" s="24">
        <v>0</v>
      </c>
      <c r="Q202" s="42">
        <v>1</v>
      </c>
      <c r="R202" s="26">
        <v>89</v>
      </c>
      <c r="S202" s="26">
        <v>181</v>
      </c>
      <c r="T202" s="42">
        <v>0</v>
      </c>
      <c r="U202" s="42">
        <v>70</v>
      </c>
      <c r="V202" s="42">
        <v>156</v>
      </c>
      <c r="W202" s="26" t="s">
        <v>86</v>
      </c>
      <c r="X202" s="26" t="s">
        <v>835</v>
      </c>
    </row>
    <row r="203" s="5" customFormat="1" ht="45" customHeight="1" spans="1:24">
      <c r="A203" s="24">
        <v>197</v>
      </c>
      <c r="B203" s="30" t="s">
        <v>96</v>
      </c>
      <c r="C203" s="26" t="s">
        <v>97</v>
      </c>
      <c r="D203" s="26" t="s">
        <v>98</v>
      </c>
      <c r="E203" s="26" t="s">
        <v>739</v>
      </c>
      <c r="F203" s="26" t="s">
        <v>831</v>
      </c>
      <c r="G203" s="26" t="s">
        <v>836</v>
      </c>
      <c r="H203" s="26" t="s">
        <v>82</v>
      </c>
      <c r="I203" s="26" t="s">
        <v>831</v>
      </c>
      <c r="J203" s="41">
        <v>45689</v>
      </c>
      <c r="K203" s="41">
        <v>45717</v>
      </c>
      <c r="L203" s="26" t="s">
        <v>831</v>
      </c>
      <c r="M203" s="26" t="s">
        <v>837</v>
      </c>
      <c r="N203" s="29">
        <f t="shared" si="3"/>
        <v>4</v>
      </c>
      <c r="O203" s="62">
        <v>4</v>
      </c>
      <c r="P203" s="42">
        <v>0</v>
      </c>
      <c r="Q203" s="42">
        <v>1</v>
      </c>
      <c r="R203" s="42">
        <v>86</v>
      </c>
      <c r="S203" s="26">
        <v>309</v>
      </c>
      <c r="T203" s="42">
        <v>0</v>
      </c>
      <c r="U203" s="42">
        <v>13</v>
      </c>
      <c r="V203" s="42">
        <v>32</v>
      </c>
      <c r="W203" s="26" t="s">
        <v>86</v>
      </c>
      <c r="X203" s="26" t="s">
        <v>786</v>
      </c>
    </row>
    <row r="204" s="5" customFormat="1" ht="45" customHeight="1" spans="1:24">
      <c r="A204" s="24">
        <v>198</v>
      </c>
      <c r="B204" s="26" t="s">
        <v>76</v>
      </c>
      <c r="C204" s="26" t="s">
        <v>77</v>
      </c>
      <c r="D204" s="26" t="s">
        <v>127</v>
      </c>
      <c r="E204" s="30" t="s">
        <v>739</v>
      </c>
      <c r="F204" s="26" t="s">
        <v>831</v>
      </c>
      <c r="G204" s="26" t="s">
        <v>838</v>
      </c>
      <c r="H204" s="26" t="s">
        <v>82</v>
      </c>
      <c r="I204" s="26" t="s">
        <v>831</v>
      </c>
      <c r="J204" s="41">
        <v>45717</v>
      </c>
      <c r="K204" s="41">
        <v>45992</v>
      </c>
      <c r="L204" s="26" t="s">
        <v>831</v>
      </c>
      <c r="M204" s="26" t="s">
        <v>839</v>
      </c>
      <c r="N204" s="29">
        <f t="shared" si="3"/>
        <v>8</v>
      </c>
      <c r="O204" s="26">
        <v>8</v>
      </c>
      <c r="P204" s="26">
        <v>0</v>
      </c>
      <c r="Q204" s="26">
        <v>1</v>
      </c>
      <c r="R204" s="26">
        <v>53</v>
      </c>
      <c r="S204" s="26">
        <v>177</v>
      </c>
      <c r="T204" s="26">
        <v>0</v>
      </c>
      <c r="U204" s="26">
        <v>9</v>
      </c>
      <c r="V204" s="26">
        <v>23</v>
      </c>
      <c r="W204" s="30" t="s">
        <v>86</v>
      </c>
      <c r="X204" s="26" t="s">
        <v>804</v>
      </c>
    </row>
    <row r="205" s="5" customFormat="1" ht="45" customHeight="1" spans="1:24">
      <c r="A205" s="24">
        <v>199</v>
      </c>
      <c r="B205" s="26" t="s">
        <v>76</v>
      </c>
      <c r="C205" s="26" t="s">
        <v>77</v>
      </c>
      <c r="D205" s="26" t="s">
        <v>127</v>
      </c>
      <c r="E205" s="30" t="s">
        <v>739</v>
      </c>
      <c r="F205" s="26" t="s">
        <v>831</v>
      </c>
      <c r="G205" s="26" t="s">
        <v>840</v>
      </c>
      <c r="H205" s="26" t="s">
        <v>82</v>
      </c>
      <c r="I205" s="26" t="s">
        <v>831</v>
      </c>
      <c r="J205" s="41">
        <v>45717</v>
      </c>
      <c r="K205" s="41">
        <v>45992</v>
      </c>
      <c r="L205" s="26" t="s">
        <v>831</v>
      </c>
      <c r="M205" s="26" t="s">
        <v>841</v>
      </c>
      <c r="N205" s="29">
        <f t="shared" si="3"/>
        <v>14</v>
      </c>
      <c r="O205" s="26">
        <v>14</v>
      </c>
      <c r="P205" s="26">
        <v>0</v>
      </c>
      <c r="Q205" s="26">
        <v>1</v>
      </c>
      <c r="R205" s="26">
        <v>75</v>
      </c>
      <c r="S205" s="26">
        <v>228</v>
      </c>
      <c r="T205" s="26">
        <v>0</v>
      </c>
      <c r="U205" s="26">
        <v>12</v>
      </c>
      <c r="V205" s="26">
        <v>27</v>
      </c>
      <c r="W205" s="30" t="s">
        <v>86</v>
      </c>
      <c r="X205" s="26" t="s">
        <v>804</v>
      </c>
    </row>
    <row r="206" s="5" customFormat="1" ht="45" customHeight="1" spans="1:24">
      <c r="A206" s="24">
        <v>200</v>
      </c>
      <c r="B206" s="30" t="s">
        <v>96</v>
      </c>
      <c r="C206" s="25" t="s">
        <v>103</v>
      </c>
      <c r="D206" s="25" t="s">
        <v>104</v>
      </c>
      <c r="E206" s="25" t="s">
        <v>739</v>
      </c>
      <c r="F206" s="27" t="s">
        <v>831</v>
      </c>
      <c r="G206" s="25" t="s">
        <v>842</v>
      </c>
      <c r="H206" s="27" t="s">
        <v>82</v>
      </c>
      <c r="I206" s="25" t="s">
        <v>831</v>
      </c>
      <c r="J206" s="28">
        <v>45962</v>
      </c>
      <c r="K206" s="28">
        <v>45992</v>
      </c>
      <c r="L206" s="25" t="s">
        <v>843</v>
      </c>
      <c r="M206" s="25" t="s">
        <v>844</v>
      </c>
      <c r="N206" s="29">
        <f t="shared" si="3"/>
        <v>5</v>
      </c>
      <c r="O206" s="27">
        <v>5</v>
      </c>
      <c r="P206" s="31">
        <v>0</v>
      </c>
      <c r="Q206" s="27">
        <v>1</v>
      </c>
      <c r="R206" s="27"/>
      <c r="S206" s="27">
        <v>6</v>
      </c>
      <c r="T206" s="27">
        <v>0</v>
      </c>
      <c r="U206" s="27"/>
      <c r="V206" s="27">
        <v>2</v>
      </c>
      <c r="W206" s="25" t="s">
        <v>774</v>
      </c>
      <c r="X206" s="25" t="s">
        <v>746</v>
      </c>
    </row>
    <row r="207" s="5" customFormat="1" ht="78" customHeight="1" spans="1:24">
      <c r="A207" s="24">
        <v>201</v>
      </c>
      <c r="B207" s="30" t="s">
        <v>96</v>
      </c>
      <c r="C207" s="42" t="s">
        <v>113</v>
      </c>
      <c r="D207" s="26" t="s">
        <v>114</v>
      </c>
      <c r="E207" s="26" t="s">
        <v>739</v>
      </c>
      <c r="F207" s="26" t="s">
        <v>831</v>
      </c>
      <c r="G207" s="26" t="s">
        <v>845</v>
      </c>
      <c r="H207" s="42" t="s">
        <v>82</v>
      </c>
      <c r="I207" s="26" t="s">
        <v>831</v>
      </c>
      <c r="J207" s="41">
        <v>45717</v>
      </c>
      <c r="K207" s="41">
        <v>45748</v>
      </c>
      <c r="L207" s="26" t="s">
        <v>846</v>
      </c>
      <c r="M207" s="26" t="s">
        <v>847</v>
      </c>
      <c r="N207" s="29">
        <f t="shared" si="3"/>
        <v>5</v>
      </c>
      <c r="O207" s="63">
        <v>5</v>
      </c>
      <c r="P207" s="42">
        <v>0</v>
      </c>
      <c r="Q207" s="42">
        <v>1</v>
      </c>
      <c r="R207" s="42">
        <v>6</v>
      </c>
      <c r="S207" s="42">
        <v>6</v>
      </c>
      <c r="T207" s="42">
        <v>0</v>
      </c>
      <c r="U207" s="42">
        <v>6</v>
      </c>
      <c r="V207" s="42">
        <v>6</v>
      </c>
      <c r="W207" s="26" t="s">
        <v>86</v>
      </c>
      <c r="X207" s="42" t="s">
        <v>763</v>
      </c>
    </row>
    <row r="208" s="5" customFormat="1" ht="45" customHeight="1" spans="1:24">
      <c r="A208" s="24">
        <v>202</v>
      </c>
      <c r="B208" s="30" t="s">
        <v>96</v>
      </c>
      <c r="C208" s="25" t="s">
        <v>113</v>
      </c>
      <c r="D208" s="25" t="s">
        <v>114</v>
      </c>
      <c r="E208" s="25" t="s">
        <v>739</v>
      </c>
      <c r="F208" s="27" t="s">
        <v>831</v>
      </c>
      <c r="G208" s="25" t="s">
        <v>848</v>
      </c>
      <c r="H208" s="27" t="s">
        <v>82</v>
      </c>
      <c r="I208" s="25" t="s">
        <v>831</v>
      </c>
      <c r="J208" s="28">
        <v>45931</v>
      </c>
      <c r="K208" s="28">
        <v>45931</v>
      </c>
      <c r="L208" s="25" t="s">
        <v>849</v>
      </c>
      <c r="M208" s="25" t="s">
        <v>850</v>
      </c>
      <c r="N208" s="29">
        <f t="shared" si="3"/>
        <v>5</v>
      </c>
      <c r="O208" s="27">
        <v>5</v>
      </c>
      <c r="P208" s="31">
        <v>0</v>
      </c>
      <c r="Q208" s="27">
        <v>1</v>
      </c>
      <c r="R208" s="27"/>
      <c r="S208" s="27">
        <v>10</v>
      </c>
      <c r="T208" s="27">
        <v>0</v>
      </c>
      <c r="U208" s="27"/>
      <c r="V208" s="27">
        <v>10</v>
      </c>
      <c r="W208" s="25" t="s">
        <v>774</v>
      </c>
      <c r="X208" s="25" t="s">
        <v>746</v>
      </c>
    </row>
    <row r="209" s="5" customFormat="1" ht="45" customHeight="1" spans="1:24">
      <c r="A209" s="24">
        <v>203</v>
      </c>
      <c r="B209" s="30" t="s">
        <v>96</v>
      </c>
      <c r="C209" s="42" t="s">
        <v>113</v>
      </c>
      <c r="D209" s="26" t="s">
        <v>114</v>
      </c>
      <c r="E209" s="26" t="s">
        <v>739</v>
      </c>
      <c r="F209" s="26" t="s">
        <v>831</v>
      </c>
      <c r="G209" s="26" t="s">
        <v>851</v>
      </c>
      <c r="H209" s="42" t="s">
        <v>235</v>
      </c>
      <c r="I209" s="26" t="s">
        <v>831</v>
      </c>
      <c r="J209" s="41">
        <v>45689</v>
      </c>
      <c r="K209" s="41">
        <v>45748</v>
      </c>
      <c r="L209" s="26" t="s">
        <v>852</v>
      </c>
      <c r="M209" s="26" t="s">
        <v>853</v>
      </c>
      <c r="N209" s="29">
        <f t="shared" si="3"/>
        <v>11</v>
      </c>
      <c r="O209" s="63">
        <v>11</v>
      </c>
      <c r="P209" s="42">
        <v>0</v>
      </c>
      <c r="Q209" s="42">
        <v>1</v>
      </c>
      <c r="R209" s="42">
        <v>6</v>
      </c>
      <c r="S209" s="42">
        <v>6</v>
      </c>
      <c r="T209" s="42">
        <v>0</v>
      </c>
      <c r="U209" s="42">
        <v>6</v>
      </c>
      <c r="V209" s="42">
        <v>6</v>
      </c>
      <c r="W209" s="26" t="s">
        <v>86</v>
      </c>
      <c r="X209" s="42" t="s">
        <v>763</v>
      </c>
    </row>
    <row r="210" s="5" customFormat="1" ht="88" customHeight="1" spans="1:24">
      <c r="A210" s="24">
        <v>204</v>
      </c>
      <c r="B210" s="25" t="s">
        <v>76</v>
      </c>
      <c r="C210" s="26" t="s">
        <v>77</v>
      </c>
      <c r="D210" s="25" t="s">
        <v>78</v>
      </c>
      <c r="E210" s="25" t="s">
        <v>739</v>
      </c>
      <c r="F210" s="27" t="s">
        <v>753</v>
      </c>
      <c r="G210" s="25" t="s">
        <v>854</v>
      </c>
      <c r="H210" s="27" t="s">
        <v>82</v>
      </c>
      <c r="I210" s="25" t="s">
        <v>855</v>
      </c>
      <c r="J210" s="28">
        <v>45992</v>
      </c>
      <c r="K210" s="28">
        <v>45992</v>
      </c>
      <c r="L210" s="25" t="s">
        <v>856</v>
      </c>
      <c r="M210" s="25" t="s">
        <v>857</v>
      </c>
      <c r="N210" s="29">
        <f t="shared" si="3"/>
        <v>34.1</v>
      </c>
      <c r="O210" s="27">
        <v>34.1</v>
      </c>
      <c r="P210" s="27">
        <v>0</v>
      </c>
      <c r="Q210" s="27">
        <v>1</v>
      </c>
      <c r="R210" s="27">
        <v>287</v>
      </c>
      <c r="S210" s="27">
        <v>678</v>
      </c>
      <c r="T210" s="27">
        <v>0</v>
      </c>
      <c r="U210" s="27">
        <v>287</v>
      </c>
      <c r="V210" s="27">
        <v>678</v>
      </c>
      <c r="W210" s="25" t="s">
        <v>86</v>
      </c>
      <c r="X210" s="27" t="s">
        <v>87</v>
      </c>
    </row>
    <row r="211" s="5" customFormat="1" ht="129" customHeight="1" spans="1:24">
      <c r="A211" s="24">
        <v>205</v>
      </c>
      <c r="B211" s="25" t="s">
        <v>76</v>
      </c>
      <c r="C211" s="26" t="s">
        <v>77</v>
      </c>
      <c r="D211" s="25" t="s">
        <v>78</v>
      </c>
      <c r="E211" s="25" t="s">
        <v>739</v>
      </c>
      <c r="F211" s="27" t="s">
        <v>753</v>
      </c>
      <c r="G211" s="25" t="s">
        <v>854</v>
      </c>
      <c r="H211" s="27" t="s">
        <v>82</v>
      </c>
      <c r="I211" s="25" t="s">
        <v>855</v>
      </c>
      <c r="J211" s="28">
        <v>45992</v>
      </c>
      <c r="K211" s="28">
        <v>45992</v>
      </c>
      <c r="L211" s="25" t="s">
        <v>856</v>
      </c>
      <c r="M211" s="52" t="s">
        <v>858</v>
      </c>
      <c r="N211" s="29">
        <f t="shared" si="3"/>
        <v>62</v>
      </c>
      <c r="O211" s="27">
        <v>62</v>
      </c>
      <c r="P211" s="31">
        <v>0</v>
      </c>
      <c r="Q211" s="27">
        <v>1</v>
      </c>
      <c r="R211" s="27">
        <v>287</v>
      </c>
      <c r="S211" s="27">
        <v>678</v>
      </c>
      <c r="T211" s="27">
        <v>0</v>
      </c>
      <c r="U211" s="27">
        <v>287</v>
      </c>
      <c r="V211" s="27">
        <v>678</v>
      </c>
      <c r="W211" s="25" t="s">
        <v>86</v>
      </c>
      <c r="X211" s="27" t="s">
        <v>87</v>
      </c>
    </row>
    <row r="212" s="5" customFormat="1" ht="50" customHeight="1" spans="1:24">
      <c r="A212" s="24">
        <v>206</v>
      </c>
      <c r="B212" s="30" t="s">
        <v>96</v>
      </c>
      <c r="C212" s="26" t="s">
        <v>97</v>
      </c>
      <c r="D212" s="30" t="s">
        <v>98</v>
      </c>
      <c r="E212" s="30" t="s">
        <v>739</v>
      </c>
      <c r="F212" s="26" t="s">
        <v>859</v>
      </c>
      <c r="G212" s="30" t="s">
        <v>860</v>
      </c>
      <c r="H212" s="26" t="s">
        <v>82</v>
      </c>
      <c r="I212" s="26" t="s">
        <v>861</v>
      </c>
      <c r="J212" s="41">
        <v>45658</v>
      </c>
      <c r="K212" s="41">
        <v>45992</v>
      </c>
      <c r="L212" s="30" t="s">
        <v>859</v>
      </c>
      <c r="M212" s="30" t="s">
        <v>862</v>
      </c>
      <c r="N212" s="29">
        <f t="shared" si="3"/>
        <v>10</v>
      </c>
      <c r="O212" s="26">
        <v>10</v>
      </c>
      <c r="P212" s="26">
        <v>0</v>
      </c>
      <c r="Q212" s="26">
        <v>1</v>
      </c>
      <c r="R212" s="26">
        <v>38</v>
      </c>
      <c r="S212" s="26">
        <v>119</v>
      </c>
      <c r="T212" s="26">
        <v>1</v>
      </c>
      <c r="U212" s="26">
        <v>7</v>
      </c>
      <c r="V212" s="26">
        <v>20</v>
      </c>
      <c r="W212" s="30" t="s">
        <v>86</v>
      </c>
      <c r="X212" s="26" t="s">
        <v>863</v>
      </c>
    </row>
    <row r="213" s="5" customFormat="1" ht="45" customHeight="1" spans="1:24">
      <c r="A213" s="24">
        <v>207</v>
      </c>
      <c r="B213" s="30" t="s">
        <v>96</v>
      </c>
      <c r="C213" s="26" t="s">
        <v>97</v>
      </c>
      <c r="D213" s="26" t="s">
        <v>98</v>
      </c>
      <c r="E213" s="26" t="s">
        <v>739</v>
      </c>
      <c r="F213" s="26" t="s">
        <v>859</v>
      </c>
      <c r="G213" s="26" t="s">
        <v>864</v>
      </c>
      <c r="H213" s="26" t="s">
        <v>82</v>
      </c>
      <c r="I213" s="26" t="s">
        <v>859</v>
      </c>
      <c r="J213" s="41">
        <v>45689</v>
      </c>
      <c r="K213" s="41">
        <v>45717</v>
      </c>
      <c r="L213" s="26" t="s">
        <v>859</v>
      </c>
      <c r="M213" s="26" t="s">
        <v>865</v>
      </c>
      <c r="N213" s="29">
        <f t="shared" si="3"/>
        <v>2</v>
      </c>
      <c r="O213" s="62">
        <v>2</v>
      </c>
      <c r="P213" s="42">
        <v>0</v>
      </c>
      <c r="Q213" s="42">
        <v>1</v>
      </c>
      <c r="R213" s="42">
        <v>99</v>
      </c>
      <c r="S213" s="26">
        <v>288</v>
      </c>
      <c r="T213" s="42">
        <v>1</v>
      </c>
      <c r="U213" s="42">
        <v>6</v>
      </c>
      <c r="V213" s="42">
        <v>12</v>
      </c>
      <c r="W213" s="26" t="s">
        <v>86</v>
      </c>
      <c r="X213" s="26" t="s">
        <v>786</v>
      </c>
    </row>
    <row r="214" s="5" customFormat="1" ht="55" customHeight="1" spans="1:24">
      <c r="A214" s="24">
        <v>208</v>
      </c>
      <c r="B214" s="30" t="s">
        <v>96</v>
      </c>
      <c r="C214" s="26" t="s">
        <v>97</v>
      </c>
      <c r="D214" s="26" t="s">
        <v>98</v>
      </c>
      <c r="E214" s="26" t="s">
        <v>739</v>
      </c>
      <c r="F214" s="26" t="s">
        <v>859</v>
      </c>
      <c r="G214" s="26" t="s">
        <v>866</v>
      </c>
      <c r="H214" s="42" t="s">
        <v>82</v>
      </c>
      <c r="I214" s="26" t="s">
        <v>859</v>
      </c>
      <c r="J214" s="44">
        <v>45748</v>
      </c>
      <c r="K214" s="44">
        <v>45778</v>
      </c>
      <c r="L214" s="26" t="s">
        <v>859</v>
      </c>
      <c r="M214" s="26" t="s">
        <v>867</v>
      </c>
      <c r="N214" s="29">
        <f t="shared" si="3"/>
        <v>4</v>
      </c>
      <c r="O214" s="42">
        <v>4</v>
      </c>
      <c r="P214" s="42">
        <v>0</v>
      </c>
      <c r="Q214" s="42">
        <v>1</v>
      </c>
      <c r="R214" s="42">
        <v>59</v>
      </c>
      <c r="S214" s="26">
        <v>140</v>
      </c>
      <c r="T214" s="42">
        <v>1</v>
      </c>
      <c r="U214" s="42">
        <v>4</v>
      </c>
      <c r="V214" s="42">
        <v>13</v>
      </c>
      <c r="W214" s="26" t="s">
        <v>86</v>
      </c>
      <c r="X214" s="26" t="s">
        <v>789</v>
      </c>
    </row>
    <row r="215" s="5" customFormat="1" ht="45" customHeight="1" spans="1:24">
      <c r="A215" s="24">
        <v>209</v>
      </c>
      <c r="B215" s="30" t="s">
        <v>96</v>
      </c>
      <c r="C215" s="26" t="s">
        <v>97</v>
      </c>
      <c r="D215" s="25" t="s">
        <v>98</v>
      </c>
      <c r="E215" s="25" t="s">
        <v>739</v>
      </c>
      <c r="F215" s="27" t="s">
        <v>859</v>
      </c>
      <c r="G215" s="25" t="s">
        <v>868</v>
      </c>
      <c r="H215" s="27" t="s">
        <v>82</v>
      </c>
      <c r="I215" s="25" t="s">
        <v>869</v>
      </c>
      <c r="J215" s="56">
        <v>20251111</v>
      </c>
      <c r="K215" s="56">
        <v>20251125</v>
      </c>
      <c r="L215" s="25" t="s">
        <v>870</v>
      </c>
      <c r="M215" s="25" t="s">
        <v>871</v>
      </c>
      <c r="N215" s="29">
        <f t="shared" si="3"/>
        <v>5</v>
      </c>
      <c r="O215" s="27">
        <v>5</v>
      </c>
      <c r="P215" s="31">
        <v>0</v>
      </c>
      <c r="Q215" s="27">
        <v>1</v>
      </c>
      <c r="R215" s="27">
        <v>60</v>
      </c>
      <c r="S215" s="27">
        <v>170</v>
      </c>
      <c r="T215" s="27">
        <v>1</v>
      </c>
      <c r="U215" s="27">
        <v>8</v>
      </c>
      <c r="V215" s="27">
        <v>20</v>
      </c>
      <c r="W215" s="25" t="s">
        <v>86</v>
      </c>
      <c r="X215" s="25" t="s">
        <v>749</v>
      </c>
    </row>
    <row r="216" s="5" customFormat="1" ht="45" customHeight="1" spans="1:24">
      <c r="A216" s="24">
        <v>210</v>
      </c>
      <c r="B216" s="30" t="s">
        <v>96</v>
      </c>
      <c r="C216" s="26" t="s">
        <v>97</v>
      </c>
      <c r="D216" s="30" t="s">
        <v>98</v>
      </c>
      <c r="E216" s="30" t="s">
        <v>739</v>
      </c>
      <c r="F216" s="26" t="s">
        <v>859</v>
      </c>
      <c r="G216" s="30" t="s">
        <v>872</v>
      </c>
      <c r="H216" s="26" t="s">
        <v>82</v>
      </c>
      <c r="I216" s="26" t="s">
        <v>873</v>
      </c>
      <c r="J216" s="41">
        <v>45658</v>
      </c>
      <c r="K216" s="41">
        <v>45992</v>
      </c>
      <c r="L216" s="30" t="s">
        <v>859</v>
      </c>
      <c r="M216" s="30" t="s">
        <v>862</v>
      </c>
      <c r="N216" s="29">
        <f t="shared" si="3"/>
        <v>10</v>
      </c>
      <c r="O216" s="26">
        <v>10</v>
      </c>
      <c r="P216" s="26">
        <v>0</v>
      </c>
      <c r="Q216" s="26">
        <v>1</v>
      </c>
      <c r="R216" s="26">
        <v>39</v>
      </c>
      <c r="S216" s="26">
        <v>123</v>
      </c>
      <c r="T216" s="26">
        <v>1</v>
      </c>
      <c r="U216" s="26">
        <v>5</v>
      </c>
      <c r="V216" s="26">
        <v>16</v>
      </c>
      <c r="W216" s="30" t="s">
        <v>86</v>
      </c>
      <c r="X216" s="26" t="s">
        <v>863</v>
      </c>
    </row>
    <row r="217" s="5" customFormat="1" ht="45" customHeight="1" spans="1:24">
      <c r="A217" s="24">
        <v>211</v>
      </c>
      <c r="B217" s="30" t="s">
        <v>96</v>
      </c>
      <c r="C217" s="42" t="s">
        <v>113</v>
      </c>
      <c r="D217" s="26" t="s">
        <v>114</v>
      </c>
      <c r="E217" s="26" t="s">
        <v>739</v>
      </c>
      <c r="F217" s="26" t="s">
        <v>874</v>
      </c>
      <c r="G217" s="26" t="s">
        <v>875</v>
      </c>
      <c r="H217" s="26" t="s">
        <v>82</v>
      </c>
      <c r="I217" s="26" t="s">
        <v>874</v>
      </c>
      <c r="J217" s="41">
        <v>45717</v>
      </c>
      <c r="K217" s="41">
        <v>45748</v>
      </c>
      <c r="L217" s="26" t="s">
        <v>876</v>
      </c>
      <c r="M217" s="26" t="s">
        <v>877</v>
      </c>
      <c r="N217" s="29">
        <f t="shared" si="3"/>
        <v>1.5</v>
      </c>
      <c r="O217" s="62">
        <v>1.5</v>
      </c>
      <c r="P217" s="42">
        <v>0</v>
      </c>
      <c r="Q217" s="42">
        <v>1</v>
      </c>
      <c r="R217" s="26">
        <v>3</v>
      </c>
      <c r="S217" s="26">
        <v>3</v>
      </c>
      <c r="T217" s="42">
        <v>0</v>
      </c>
      <c r="U217" s="26">
        <v>3</v>
      </c>
      <c r="V217" s="26">
        <v>3</v>
      </c>
      <c r="W217" s="26" t="s">
        <v>86</v>
      </c>
      <c r="X217" s="42" t="s">
        <v>763</v>
      </c>
    </row>
    <row r="218" s="5" customFormat="1" ht="45" customHeight="1" spans="1:24">
      <c r="A218" s="24">
        <v>212</v>
      </c>
      <c r="B218" s="31" t="s">
        <v>76</v>
      </c>
      <c r="C218" s="26" t="s">
        <v>77</v>
      </c>
      <c r="D218" s="26" t="s">
        <v>127</v>
      </c>
      <c r="E218" s="30" t="s">
        <v>739</v>
      </c>
      <c r="F218" s="31" t="s">
        <v>874</v>
      </c>
      <c r="G218" s="25" t="s">
        <v>878</v>
      </c>
      <c r="H218" s="25" t="s">
        <v>82</v>
      </c>
      <c r="I218" s="31" t="s">
        <v>874</v>
      </c>
      <c r="J218" s="41">
        <v>45962</v>
      </c>
      <c r="K218" s="41">
        <v>45992</v>
      </c>
      <c r="L218" s="31" t="s">
        <v>874</v>
      </c>
      <c r="M218" s="25" t="s">
        <v>879</v>
      </c>
      <c r="N218" s="29">
        <f t="shared" si="3"/>
        <v>13</v>
      </c>
      <c r="O218" s="24">
        <v>13</v>
      </c>
      <c r="P218" s="24">
        <v>0</v>
      </c>
      <c r="Q218" s="24">
        <v>1</v>
      </c>
      <c r="R218" s="25">
        <v>168</v>
      </c>
      <c r="S218" s="25">
        <v>467</v>
      </c>
      <c r="T218" s="24">
        <v>0</v>
      </c>
      <c r="U218" s="25">
        <v>6</v>
      </c>
      <c r="V218" s="25">
        <v>10</v>
      </c>
      <c r="W218" s="26" t="s">
        <v>86</v>
      </c>
      <c r="X218" s="31" t="s">
        <v>880</v>
      </c>
    </row>
    <row r="219" s="5" customFormat="1" ht="45" customHeight="1" spans="1:24">
      <c r="A219" s="24">
        <v>213</v>
      </c>
      <c r="B219" s="30" t="s">
        <v>96</v>
      </c>
      <c r="C219" s="42" t="s">
        <v>113</v>
      </c>
      <c r="D219" s="26" t="s">
        <v>114</v>
      </c>
      <c r="E219" s="26" t="s">
        <v>739</v>
      </c>
      <c r="F219" s="26" t="s">
        <v>874</v>
      </c>
      <c r="G219" s="26" t="s">
        <v>881</v>
      </c>
      <c r="H219" s="42" t="s">
        <v>82</v>
      </c>
      <c r="I219" s="26" t="s">
        <v>874</v>
      </c>
      <c r="J219" s="41">
        <v>45717</v>
      </c>
      <c r="K219" s="41">
        <v>45748</v>
      </c>
      <c r="L219" s="26" t="s">
        <v>882</v>
      </c>
      <c r="M219" s="26" t="s">
        <v>883</v>
      </c>
      <c r="N219" s="29">
        <f t="shared" si="3"/>
        <v>2</v>
      </c>
      <c r="O219" s="62">
        <v>2</v>
      </c>
      <c r="P219" s="42">
        <v>0</v>
      </c>
      <c r="Q219" s="42">
        <v>1</v>
      </c>
      <c r="R219" s="42">
        <v>3</v>
      </c>
      <c r="S219" s="42">
        <v>3</v>
      </c>
      <c r="T219" s="42">
        <v>0</v>
      </c>
      <c r="U219" s="42">
        <v>3</v>
      </c>
      <c r="V219" s="42">
        <v>3</v>
      </c>
      <c r="W219" s="26" t="s">
        <v>86</v>
      </c>
      <c r="X219" s="42" t="s">
        <v>763</v>
      </c>
    </row>
    <row r="220" s="5" customFormat="1" ht="45" customHeight="1" spans="1:24">
      <c r="A220" s="24">
        <v>214</v>
      </c>
      <c r="B220" s="30" t="s">
        <v>96</v>
      </c>
      <c r="C220" s="26" t="s">
        <v>97</v>
      </c>
      <c r="D220" s="26" t="s">
        <v>98</v>
      </c>
      <c r="E220" s="26" t="s">
        <v>739</v>
      </c>
      <c r="F220" s="26" t="s">
        <v>874</v>
      </c>
      <c r="G220" s="26" t="s">
        <v>884</v>
      </c>
      <c r="H220" s="26" t="s">
        <v>82</v>
      </c>
      <c r="I220" s="26" t="s">
        <v>874</v>
      </c>
      <c r="J220" s="44">
        <v>45658</v>
      </c>
      <c r="K220" s="41">
        <v>45689</v>
      </c>
      <c r="L220" s="26" t="s">
        <v>874</v>
      </c>
      <c r="M220" s="26" t="s">
        <v>885</v>
      </c>
      <c r="N220" s="29">
        <f t="shared" si="3"/>
        <v>5</v>
      </c>
      <c r="O220" s="62">
        <v>5</v>
      </c>
      <c r="P220" s="42">
        <v>0</v>
      </c>
      <c r="Q220" s="42">
        <v>1</v>
      </c>
      <c r="R220" s="42">
        <v>76</v>
      </c>
      <c r="S220" s="26">
        <v>300</v>
      </c>
      <c r="T220" s="42">
        <v>0</v>
      </c>
      <c r="U220" s="42">
        <v>9</v>
      </c>
      <c r="V220" s="42">
        <v>25</v>
      </c>
      <c r="W220" s="26" t="s">
        <v>86</v>
      </c>
      <c r="X220" s="42" t="s">
        <v>786</v>
      </c>
    </row>
    <row r="221" s="5" customFormat="1" ht="45" customHeight="1" spans="1:24">
      <c r="A221" s="24">
        <v>215</v>
      </c>
      <c r="B221" s="26" t="s">
        <v>76</v>
      </c>
      <c r="C221" s="26" t="s">
        <v>77</v>
      </c>
      <c r="D221" s="26" t="s">
        <v>127</v>
      </c>
      <c r="E221" s="26" t="s">
        <v>739</v>
      </c>
      <c r="F221" s="26" t="s">
        <v>874</v>
      </c>
      <c r="G221" s="26" t="s">
        <v>886</v>
      </c>
      <c r="H221" s="42" t="s">
        <v>82</v>
      </c>
      <c r="I221" s="26" t="s">
        <v>874</v>
      </c>
      <c r="J221" s="44">
        <v>45748</v>
      </c>
      <c r="K221" s="44">
        <v>45778</v>
      </c>
      <c r="L221" s="26" t="s">
        <v>874</v>
      </c>
      <c r="M221" s="26" t="s">
        <v>887</v>
      </c>
      <c r="N221" s="29">
        <f t="shared" si="3"/>
        <v>5</v>
      </c>
      <c r="O221" s="42">
        <v>5</v>
      </c>
      <c r="P221" s="42">
        <v>0</v>
      </c>
      <c r="Q221" s="42">
        <v>1</v>
      </c>
      <c r="R221" s="42">
        <v>51</v>
      </c>
      <c r="S221" s="26">
        <v>150</v>
      </c>
      <c r="T221" s="42">
        <v>0</v>
      </c>
      <c r="U221" s="42">
        <v>10</v>
      </c>
      <c r="V221" s="42">
        <v>10</v>
      </c>
      <c r="W221" s="26" t="s">
        <v>86</v>
      </c>
      <c r="X221" s="26" t="s">
        <v>888</v>
      </c>
    </row>
    <row r="222" s="5" customFormat="1" ht="45" customHeight="1" spans="1:24">
      <c r="A222" s="24">
        <v>216</v>
      </c>
      <c r="B222" s="30" t="s">
        <v>96</v>
      </c>
      <c r="C222" s="42" t="s">
        <v>113</v>
      </c>
      <c r="D222" s="26" t="s">
        <v>114</v>
      </c>
      <c r="E222" s="26" t="s">
        <v>739</v>
      </c>
      <c r="F222" s="26" t="s">
        <v>874</v>
      </c>
      <c r="G222" s="26" t="s">
        <v>889</v>
      </c>
      <c r="H222" s="26" t="s">
        <v>82</v>
      </c>
      <c r="I222" s="26" t="s">
        <v>874</v>
      </c>
      <c r="J222" s="44">
        <v>45748</v>
      </c>
      <c r="K222" s="44">
        <v>45748</v>
      </c>
      <c r="L222" s="26" t="s">
        <v>890</v>
      </c>
      <c r="M222" s="26" t="s">
        <v>891</v>
      </c>
      <c r="N222" s="29">
        <f t="shared" si="3"/>
        <v>7.5</v>
      </c>
      <c r="O222" s="26">
        <v>7.5</v>
      </c>
      <c r="P222" s="42">
        <v>0</v>
      </c>
      <c r="Q222" s="42">
        <v>1</v>
      </c>
      <c r="R222" s="42">
        <v>3</v>
      </c>
      <c r="S222" s="26">
        <v>6</v>
      </c>
      <c r="T222" s="42">
        <v>0</v>
      </c>
      <c r="U222" s="42">
        <v>3</v>
      </c>
      <c r="V222" s="42">
        <v>6</v>
      </c>
      <c r="W222" s="26" t="s">
        <v>86</v>
      </c>
      <c r="X222" s="26" t="s">
        <v>746</v>
      </c>
    </row>
    <row r="223" s="5" customFormat="1" ht="45" customHeight="1" spans="1:24">
      <c r="A223" s="24">
        <v>217</v>
      </c>
      <c r="B223" s="31" t="s">
        <v>76</v>
      </c>
      <c r="C223" s="26" t="s">
        <v>77</v>
      </c>
      <c r="D223" s="26" t="s">
        <v>127</v>
      </c>
      <c r="E223" s="30" t="s">
        <v>739</v>
      </c>
      <c r="F223" s="31" t="s">
        <v>874</v>
      </c>
      <c r="G223" s="25" t="s">
        <v>892</v>
      </c>
      <c r="H223" s="31" t="s">
        <v>82</v>
      </c>
      <c r="I223" s="31" t="s">
        <v>874</v>
      </c>
      <c r="J223" s="41">
        <v>45778</v>
      </c>
      <c r="K223" s="41">
        <v>45809</v>
      </c>
      <c r="L223" s="31" t="s">
        <v>874</v>
      </c>
      <c r="M223" s="25" t="s">
        <v>893</v>
      </c>
      <c r="N223" s="29">
        <f t="shared" si="3"/>
        <v>10</v>
      </c>
      <c r="O223" s="24">
        <v>10</v>
      </c>
      <c r="P223" s="24">
        <v>0</v>
      </c>
      <c r="Q223" s="24">
        <v>1</v>
      </c>
      <c r="R223" s="25">
        <v>79</v>
      </c>
      <c r="S223" s="25">
        <v>268</v>
      </c>
      <c r="T223" s="24">
        <v>0</v>
      </c>
      <c r="U223" s="25">
        <v>5</v>
      </c>
      <c r="V223" s="25">
        <v>12</v>
      </c>
      <c r="W223" s="26" t="s">
        <v>86</v>
      </c>
      <c r="X223" s="31" t="s">
        <v>880</v>
      </c>
    </row>
    <row r="224" s="5" customFormat="1" ht="45" customHeight="1" spans="1:24">
      <c r="A224" s="24">
        <v>218</v>
      </c>
      <c r="B224" s="30" t="s">
        <v>96</v>
      </c>
      <c r="C224" s="42" t="s">
        <v>113</v>
      </c>
      <c r="D224" s="26" t="s">
        <v>114</v>
      </c>
      <c r="E224" s="26" t="s">
        <v>739</v>
      </c>
      <c r="F224" s="26" t="s">
        <v>874</v>
      </c>
      <c r="G224" s="26" t="s">
        <v>894</v>
      </c>
      <c r="H224" s="42" t="s">
        <v>82</v>
      </c>
      <c r="I224" s="26" t="s">
        <v>874</v>
      </c>
      <c r="J224" s="41">
        <v>45717</v>
      </c>
      <c r="K224" s="41">
        <v>45748</v>
      </c>
      <c r="L224" s="26" t="s">
        <v>895</v>
      </c>
      <c r="M224" s="26" t="s">
        <v>896</v>
      </c>
      <c r="N224" s="29">
        <f t="shared" si="3"/>
        <v>2.3</v>
      </c>
      <c r="O224" s="62">
        <v>2.3</v>
      </c>
      <c r="P224" s="42">
        <v>0</v>
      </c>
      <c r="Q224" s="42">
        <v>1</v>
      </c>
      <c r="R224" s="42">
        <v>2</v>
      </c>
      <c r="S224" s="42">
        <v>2</v>
      </c>
      <c r="T224" s="42">
        <v>0</v>
      </c>
      <c r="U224" s="42">
        <v>2</v>
      </c>
      <c r="V224" s="42">
        <v>2</v>
      </c>
      <c r="W224" s="26" t="s">
        <v>86</v>
      </c>
      <c r="X224" s="42" t="s">
        <v>763</v>
      </c>
    </row>
    <row r="225" s="5" customFormat="1" ht="45" customHeight="1" spans="1:24">
      <c r="A225" s="24">
        <v>219</v>
      </c>
      <c r="B225" s="30" t="s">
        <v>96</v>
      </c>
      <c r="C225" s="42" t="s">
        <v>113</v>
      </c>
      <c r="D225" s="26" t="s">
        <v>114</v>
      </c>
      <c r="E225" s="26" t="s">
        <v>739</v>
      </c>
      <c r="F225" s="26" t="s">
        <v>897</v>
      </c>
      <c r="G225" s="26" t="s">
        <v>898</v>
      </c>
      <c r="H225" s="26" t="s">
        <v>82</v>
      </c>
      <c r="I225" s="26" t="s">
        <v>897</v>
      </c>
      <c r="J225" s="41">
        <v>45717</v>
      </c>
      <c r="K225" s="41">
        <v>45748</v>
      </c>
      <c r="L225" s="26" t="s">
        <v>899</v>
      </c>
      <c r="M225" s="26" t="s">
        <v>900</v>
      </c>
      <c r="N225" s="29">
        <f t="shared" si="3"/>
        <v>3.6</v>
      </c>
      <c r="O225" s="62">
        <v>3.6</v>
      </c>
      <c r="P225" s="42">
        <v>0</v>
      </c>
      <c r="Q225" s="42">
        <v>1</v>
      </c>
      <c r="R225" s="26">
        <v>3</v>
      </c>
      <c r="S225" s="26">
        <v>3</v>
      </c>
      <c r="T225" s="42">
        <v>0</v>
      </c>
      <c r="U225" s="26">
        <v>3</v>
      </c>
      <c r="V225" s="26">
        <v>3</v>
      </c>
      <c r="W225" s="26" t="s">
        <v>86</v>
      </c>
      <c r="X225" s="42" t="s">
        <v>763</v>
      </c>
    </row>
    <row r="226" s="5" customFormat="1" ht="45" customHeight="1" spans="1:24">
      <c r="A226" s="24">
        <v>220</v>
      </c>
      <c r="B226" s="30" t="s">
        <v>96</v>
      </c>
      <c r="C226" s="26" t="s">
        <v>97</v>
      </c>
      <c r="D226" s="26" t="s">
        <v>98</v>
      </c>
      <c r="E226" s="26" t="s">
        <v>739</v>
      </c>
      <c r="F226" s="26" t="s">
        <v>897</v>
      </c>
      <c r="G226" s="26" t="s">
        <v>901</v>
      </c>
      <c r="H226" s="26" t="s">
        <v>82</v>
      </c>
      <c r="I226" s="26" t="s">
        <v>897</v>
      </c>
      <c r="J226" s="41">
        <v>45689</v>
      </c>
      <c r="K226" s="41">
        <v>45717</v>
      </c>
      <c r="L226" s="26" t="s">
        <v>897</v>
      </c>
      <c r="M226" s="26" t="s">
        <v>902</v>
      </c>
      <c r="N226" s="29">
        <f t="shared" si="3"/>
        <v>4</v>
      </c>
      <c r="O226" s="62">
        <v>4</v>
      </c>
      <c r="P226" s="42">
        <v>0</v>
      </c>
      <c r="Q226" s="42">
        <v>1</v>
      </c>
      <c r="R226" s="42">
        <v>93</v>
      </c>
      <c r="S226" s="26"/>
      <c r="T226" s="42">
        <v>0</v>
      </c>
      <c r="U226" s="42">
        <v>93</v>
      </c>
      <c r="V226" s="42"/>
      <c r="W226" s="26" t="s">
        <v>86</v>
      </c>
      <c r="X226" s="26" t="s">
        <v>786</v>
      </c>
    </row>
    <row r="227" s="5" customFormat="1" ht="50" customHeight="1" spans="1:24">
      <c r="A227" s="24">
        <v>221</v>
      </c>
      <c r="B227" s="30" t="s">
        <v>96</v>
      </c>
      <c r="C227" s="26" t="s">
        <v>97</v>
      </c>
      <c r="D227" s="26" t="s">
        <v>98</v>
      </c>
      <c r="E227" s="26" t="s">
        <v>739</v>
      </c>
      <c r="F227" s="26" t="s">
        <v>897</v>
      </c>
      <c r="G227" s="26" t="s">
        <v>901</v>
      </c>
      <c r="H227" s="42" t="s">
        <v>82</v>
      </c>
      <c r="I227" s="26" t="s">
        <v>897</v>
      </c>
      <c r="J227" s="44">
        <v>45778</v>
      </c>
      <c r="K227" s="44">
        <v>45809</v>
      </c>
      <c r="L227" s="26" t="s">
        <v>897</v>
      </c>
      <c r="M227" s="26" t="s">
        <v>903</v>
      </c>
      <c r="N227" s="29">
        <f t="shared" si="3"/>
        <v>5</v>
      </c>
      <c r="O227" s="42">
        <v>5</v>
      </c>
      <c r="P227" s="42">
        <v>0</v>
      </c>
      <c r="Q227" s="42">
        <v>1</v>
      </c>
      <c r="R227" s="42">
        <v>93</v>
      </c>
      <c r="S227" s="26"/>
      <c r="T227" s="42">
        <v>0</v>
      </c>
      <c r="U227" s="42">
        <v>93</v>
      </c>
      <c r="V227" s="42"/>
      <c r="W227" s="26" t="s">
        <v>86</v>
      </c>
      <c r="X227" s="26" t="s">
        <v>789</v>
      </c>
    </row>
    <row r="228" s="5" customFormat="1" ht="45" customHeight="1" spans="1:24">
      <c r="A228" s="24">
        <v>222</v>
      </c>
      <c r="B228" s="30" t="s">
        <v>96</v>
      </c>
      <c r="C228" s="42" t="s">
        <v>113</v>
      </c>
      <c r="D228" s="26" t="s">
        <v>114</v>
      </c>
      <c r="E228" s="26" t="s">
        <v>739</v>
      </c>
      <c r="F228" s="26" t="s">
        <v>897</v>
      </c>
      <c r="G228" s="26" t="s">
        <v>904</v>
      </c>
      <c r="H228" s="26" t="s">
        <v>82</v>
      </c>
      <c r="I228" s="26" t="s">
        <v>897</v>
      </c>
      <c r="J228" s="44">
        <v>45748</v>
      </c>
      <c r="K228" s="44">
        <v>45748</v>
      </c>
      <c r="L228" s="26" t="s">
        <v>905</v>
      </c>
      <c r="M228" s="26" t="s">
        <v>906</v>
      </c>
      <c r="N228" s="29">
        <f t="shared" si="3"/>
        <v>10.5</v>
      </c>
      <c r="O228" s="26">
        <v>10.5</v>
      </c>
      <c r="P228" s="42">
        <v>0</v>
      </c>
      <c r="Q228" s="42">
        <v>1</v>
      </c>
      <c r="R228" s="42">
        <v>21</v>
      </c>
      <c r="S228" s="26">
        <v>46</v>
      </c>
      <c r="T228" s="42">
        <v>0</v>
      </c>
      <c r="U228" s="42">
        <v>5</v>
      </c>
      <c r="V228" s="42">
        <v>13</v>
      </c>
      <c r="W228" s="26" t="s">
        <v>86</v>
      </c>
      <c r="X228" s="26" t="s">
        <v>746</v>
      </c>
    </row>
    <row r="229" s="5" customFormat="1" ht="45" customHeight="1" spans="1:24">
      <c r="A229" s="24">
        <v>223</v>
      </c>
      <c r="B229" s="30" t="s">
        <v>96</v>
      </c>
      <c r="C229" s="25" t="s">
        <v>113</v>
      </c>
      <c r="D229" s="25" t="s">
        <v>114</v>
      </c>
      <c r="E229" s="25" t="s">
        <v>739</v>
      </c>
      <c r="F229" s="27" t="s">
        <v>897</v>
      </c>
      <c r="G229" s="25" t="s">
        <v>907</v>
      </c>
      <c r="H229" s="27" t="s">
        <v>82</v>
      </c>
      <c r="I229" s="25" t="s">
        <v>897</v>
      </c>
      <c r="J229" s="28">
        <v>45962</v>
      </c>
      <c r="K229" s="28">
        <v>45992</v>
      </c>
      <c r="L229" s="25" t="s">
        <v>908</v>
      </c>
      <c r="M229" s="25" t="s">
        <v>909</v>
      </c>
      <c r="N229" s="29">
        <f t="shared" si="3"/>
        <v>5</v>
      </c>
      <c r="O229" s="27">
        <v>5</v>
      </c>
      <c r="P229" s="27">
        <v>0</v>
      </c>
      <c r="Q229" s="27">
        <v>1</v>
      </c>
      <c r="R229" s="27"/>
      <c r="S229" s="27">
        <v>10</v>
      </c>
      <c r="T229" s="27">
        <v>0</v>
      </c>
      <c r="U229" s="27"/>
      <c r="V229" s="27">
        <v>2</v>
      </c>
      <c r="W229" s="25" t="s">
        <v>774</v>
      </c>
      <c r="X229" s="25" t="s">
        <v>746</v>
      </c>
    </row>
    <row r="230" s="5" customFormat="1" ht="45" customHeight="1" spans="1:24">
      <c r="A230" s="24">
        <v>224</v>
      </c>
      <c r="B230" s="30" t="s">
        <v>96</v>
      </c>
      <c r="C230" s="26" t="s">
        <v>97</v>
      </c>
      <c r="D230" s="25" t="s">
        <v>98</v>
      </c>
      <c r="E230" s="25" t="s">
        <v>739</v>
      </c>
      <c r="F230" s="27" t="s">
        <v>897</v>
      </c>
      <c r="G230" s="25" t="s">
        <v>910</v>
      </c>
      <c r="H230" s="27" t="s">
        <v>82</v>
      </c>
      <c r="I230" s="25" t="s">
        <v>911</v>
      </c>
      <c r="J230" s="26">
        <v>20251204</v>
      </c>
      <c r="K230" s="26">
        <v>20251217</v>
      </c>
      <c r="L230" s="25" t="s">
        <v>912</v>
      </c>
      <c r="M230" s="25" t="s">
        <v>913</v>
      </c>
      <c r="N230" s="29">
        <f t="shared" si="3"/>
        <v>10</v>
      </c>
      <c r="O230" s="27">
        <v>10</v>
      </c>
      <c r="P230" s="27">
        <v>0</v>
      </c>
      <c r="Q230" s="27">
        <v>1</v>
      </c>
      <c r="R230" s="27">
        <v>60</v>
      </c>
      <c r="S230" s="27">
        <v>200</v>
      </c>
      <c r="T230" s="27">
        <v>0</v>
      </c>
      <c r="U230" s="27">
        <v>6</v>
      </c>
      <c r="V230" s="27">
        <v>10</v>
      </c>
      <c r="W230" s="25" t="s">
        <v>86</v>
      </c>
      <c r="X230" s="25" t="s">
        <v>749</v>
      </c>
    </row>
    <row r="231" s="5" customFormat="1" ht="45" customHeight="1" spans="1:24">
      <c r="A231" s="24">
        <v>225</v>
      </c>
      <c r="B231" s="31" t="s">
        <v>76</v>
      </c>
      <c r="C231" s="26" t="s">
        <v>77</v>
      </c>
      <c r="D231" s="26" t="s">
        <v>127</v>
      </c>
      <c r="E231" s="31" t="s">
        <v>739</v>
      </c>
      <c r="F231" s="31" t="s">
        <v>914</v>
      </c>
      <c r="G231" s="31" t="s">
        <v>915</v>
      </c>
      <c r="H231" s="31" t="s">
        <v>82</v>
      </c>
      <c r="I231" s="31" t="s">
        <v>914</v>
      </c>
      <c r="J231" s="41">
        <v>45658</v>
      </c>
      <c r="K231" s="41">
        <v>45992</v>
      </c>
      <c r="L231" s="31" t="s">
        <v>914</v>
      </c>
      <c r="M231" s="31" t="s">
        <v>916</v>
      </c>
      <c r="N231" s="29">
        <f t="shared" si="3"/>
        <v>16</v>
      </c>
      <c r="O231" s="31">
        <v>16</v>
      </c>
      <c r="P231" s="31">
        <v>0</v>
      </c>
      <c r="Q231" s="31">
        <v>1</v>
      </c>
      <c r="R231" s="31">
        <v>35</v>
      </c>
      <c r="S231" s="31">
        <v>150</v>
      </c>
      <c r="T231" s="31">
        <v>0</v>
      </c>
      <c r="U231" s="31">
        <v>4</v>
      </c>
      <c r="V231" s="31">
        <v>6</v>
      </c>
      <c r="W231" s="31" t="s">
        <v>86</v>
      </c>
      <c r="X231" s="31" t="s">
        <v>804</v>
      </c>
    </row>
    <row r="232" s="5" customFormat="1" ht="45" customHeight="1" spans="1:24">
      <c r="A232" s="24">
        <v>226</v>
      </c>
      <c r="B232" s="30" t="s">
        <v>96</v>
      </c>
      <c r="C232" s="42" t="s">
        <v>113</v>
      </c>
      <c r="D232" s="26" t="s">
        <v>114</v>
      </c>
      <c r="E232" s="26" t="s">
        <v>739</v>
      </c>
      <c r="F232" s="26" t="s">
        <v>914</v>
      </c>
      <c r="G232" s="26" t="s">
        <v>917</v>
      </c>
      <c r="H232" s="26" t="s">
        <v>82</v>
      </c>
      <c r="I232" s="26" t="s">
        <v>914</v>
      </c>
      <c r="J232" s="44">
        <v>45748</v>
      </c>
      <c r="K232" s="44">
        <v>45748</v>
      </c>
      <c r="L232" s="26" t="s">
        <v>918</v>
      </c>
      <c r="M232" s="26" t="s">
        <v>919</v>
      </c>
      <c r="N232" s="29">
        <f t="shared" si="3"/>
        <v>7.5</v>
      </c>
      <c r="O232" s="26">
        <v>7.5</v>
      </c>
      <c r="P232" s="42">
        <v>0</v>
      </c>
      <c r="Q232" s="42">
        <v>1</v>
      </c>
      <c r="R232" s="42">
        <v>5</v>
      </c>
      <c r="S232" s="26">
        <v>5</v>
      </c>
      <c r="T232" s="42">
        <v>0</v>
      </c>
      <c r="U232" s="42">
        <v>5</v>
      </c>
      <c r="V232" s="42">
        <v>5</v>
      </c>
      <c r="W232" s="26" t="s">
        <v>86</v>
      </c>
      <c r="X232" s="26" t="s">
        <v>746</v>
      </c>
    </row>
    <row r="233" s="5" customFormat="1" ht="45" customHeight="1" spans="1:24">
      <c r="A233" s="24">
        <v>227</v>
      </c>
      <c r="B233" s="26" t="s">
        <v>76</v>
      </c>
      <c r="C233" s="26" t="s">
        <v>77</v>
      </c>
      <c r="D233" s="26" t="s">
        <v>127</v>
      </c>
      <c r="E233" s="26" t="s">
        <v>739</v>
      </c>
      <c r="F233" s="26" t="s">
        <v>914</v>
      </c>
      <c r="G233" s="26" t="s">
        <v>920</v>
      </c>
      <c r="H233" s="26" t="s">
        <v>82</v>
      </c>
      <c r="I233" s="26" t="s">
        <v>914</v>
      </c>
      <c r="J233" s="41">
        <v>45689</v>
      </c>
      <c r="K233" s="41">
        <v>45809</v>
      </c>
      <c r="L233" s="26" t="s">
        <v>914</v>
      </c>
      <c r="M233" s="26" t="s">
        <v>921</v>
      </c>
      <c r="N233" s="29">
        <f t="shared" si="3"/>
        <v>23</v>
      </c>
      <c r="O233" s="62">
        <v>23</v>
      </c>
      <c r="P233" s="42">
        <v>0</v>
      </c>
      <c r="Q233" s="42">
        <v>1</v>
      </c>
      <c r="R233" s="42">
        <v>50</v>
      </c>
      <c r="S233" s="26">
        <v>285</v>
      </c>
      <c r="T233" s="42">
        <v>0</v>
      </c>
      <c r="U233" s="42">
        <v>7</v>
      </c>
      <c r="V233" s="42">
        <v>22</v>
      </c>
      <c r="W233" s="26" t="s">
        <v>86</v>
      </c>
      <c r="X233" s="26" t="s">
        <v>770</v>
      </c>
    </row>
    <row r="234" s="5" customFormat="1" ht="45" customHeight="1" spans="1:24">
      <c r="A234" s="24">
        <v>228</v>
      </c>
      <c r="B234" s="26" t="s">
        <v>76</v>
      </c>
      <c r="C234" s="26" t="s">
        <v>77</v>
      </c>
      <c r="D234" s="26" t="s">
        <v>127</v>
      </c>
      <c r="E234" s="26" t="s">
        <v>739</v>
      </c>
      <c r="F234" s="26" t="s">
        <v>914</v>
      </c>
      <c r="G234" s="26" t="s">
        <v>920</v>
      </c>
      <c r="H234" s="42" t="s">
        <v>82</v>
      </c>
      <c r="I234" s="26" t="s">
        <v>914</v>
      </c>
      <c r="J234" s="44">
        <v>45748</v>
      </c>
      <c r="K234" s="44">
        <v>45778</v>
      </c>
      <c r="L234" s="26" t="s">
        <v>914</v>
      </c>
      <c r="M234" s="26" t="s">
        <v>922</v>
      </c>
      <c r="N234" s="29">
        <f t="shared" si="3"/>
        <v>5</v>
      </c>
      <c r="O234" s="42">
        <v>5</v>
      </c>
      <c r="P234" s="42">
        <v>0</v>
      </c>
      <c r="Q234" s="42">
        <v>1</v>
      </c>
      <c r="R234" s="42">
        <v>28</v>
      </c>
      <c r="S234" s="26">
        <v>80</v>
      </c>
      <c r="T234" s="42">
        <v>0</v>
      </c>
      <c r="U234" s="42">
        <v>3</v>
      </c>
      <c r="V234" s="42">
        <v>9</v>
      </c>
      <c r="W234" s="26" t="s">
        <v>86</v>
      </c>
      <c r="X234" s="42" t="s">
        <v>770</v>
      </c>
    </row>
    <row r="235" s="5" customFormat="1" ht="67" customHeight="1" spans="1:24">
      <c r="A235" s="24">
        <v>229</v>
      </c>
      <c r="B235" s="30" t="s">
        <v>96</v>
      </c>
      <c r="C235" s="42" t="s">
        <v>113</v>
      </c>
      <c r="D235" s="26" t="s">
        <v>114</v>
      </c>
      <c r="E235" s="26" t="s">
        <v>739</v>
      </c>
      <c r="F235" s="26" t="s">
        <v>914</v>
      </c>
      <c r="G235" s="26" t="s">
        <v>923</v>
      </c>
      <c r="H235" s="42" t="s">
        <v>82</v>
      </c>
      <c r="I235" s="26" t="s">
        <v>914</v>
      </c>
      <c r="J235" s="41">
        <v>45717</v>
      </c>
      <c r="K235" s="41">
        <v>45748</v>
      </c>
      <c r="L235" s="26" t="s">
        <v>924</v>
      </c>
      <c r="M235" s="26" t="s">
        <v>925</v>
      </c>
      <c r="N235" s="29">
        <f t="shared" si="3"/>
        <v>13</v>
      </c>
      <c r="O235" s="63">
        <v>13</v>
      </c>
      <c r="P235" s="42">
        <v>0</v>
      </c>
      <c r="Q235" s="42">
        <v>1</v>
      </c>
      <c r="R235" s="42">
        <v>8</v>
      </c>
      <c r="S235" s="42">
        <v>8</v>
      </c>
      <c r="T235" s="42">
        <v>0</v>
      </c>
      <c r="U235" s="42">
        <v>8</v>
      </c>
      <c r="V235" s="42">
        <v>8</v>
      </c>
      <c r="W235" s="26" t="s">
        <v>86</v>
      </c>
      <c r="X235" s="42" t="s">
        <v>763</v>
      </c>
    </row>
    <row r="236" s="5" customFormat="1" ht="67" customHeight="1" spans="1:24">
      <c r="A236" s="24">
        <v>230</v>
      </c>
      <c r="B236" s="30" t="s">
        <v>96</v>
      </c>
      <c r="C236" s="42" t="s">
        <v>113</v>
      </c>
      <c r="D236" s="26" t="s">
        <v>114</v>
      </c>
      <c r="E236" s="26" t="s">
        <v>739</v>
      </c>
      <c r="F236" s="26" t="s">
        <v>914</v>
      </c>
      <c r="G236" s="26" t="s">
        <v>926</v>
      </c>
      <c r="H236" s="26" t="s">
        <v>82</v>
      </c>
      <c r="I236" s="26" t="s">
        <v>914</v>
      </c>
      <c r="J236" s="44">
        <v>45748</v>
      </c>
      <c r="K236" s="44">
        <v>45778</v>
      </c>
      <c r="L236" s="26" t="s">
        <v>924</v>
      </c>
      <c r="M236" s="26" t="s">
        <v>927</v>
      </c>
      <c r="N236" s="29">
        <f t="shared" si="3"/>
        <v>10</v>
      </c>
      <c r="O236" s="26">
        <v>10</v>
      </c>
      <c r="P236" s="42">
        <v>0</v>
      </c>
      <c r="Q236" s="42">
        <v>1</v>
      </c>
      <c r="R236" s="26">
        <v>12</v>
      </c>
      <c r="S236" s="26">
        <v>12</v>
      </c>
      <c r="T236" s="42">
        <v>0</v>
      </c>
      <c r="U236" s="26">
        <v>12</v>
      </c>
      <c r="V236" s="26">
        <v>12</v>
      </c>
      <c r="W236" s="26" t="s">
        <v>86</v>
      </c>
      <c r="X236" s="26" t="s">
        <v>746</v>
      </c>
    </row>
    <row r="237" s="5" customFormat="1" ht="45" customHeight="1" spans="1:24">
      <c r="A237" s="24">
        <v>231</v>
      </c>
      <c r="B237" s="25" t="s">
        <v>76</v>
      </c>
      <c r="C237" s="26" t="s">
        <v>77</v>
      </c>
      <c r="D237" s="26" t="s">
        <v>127</v>
      </c>
      <c r="E237" s="25" t="s">
        <v>739</v>
      </c>
      <c r="F237" s="27" t="s">
        <v>914</v>
      </c>
      <c r="G237" s="25" t="s">
        <v>928</v>
      </c>
      <c r="H237" s="27" t="s">
        <v>82</v>
      </c>
      <c r="I237" s="25" t="s">
        <v>929</v>
      </c>
      <c r="J237" s="28">
        <v>45658</v>
      </c>
      <c r="K237" s="28">
        <v>45992</v>
      </c>
      <c r="L237" s="25" t="s">
        <v>930</v>
      </c>
      <c r="M237" s="25" t="s">
        <v>931</v>
      </c>
      <c r="N237" s="29">
        <f t="shared" si="3"/>
        <v>5</v>
      </c>
      <c r="O237" s="27">
        <v>5</v>
      </c>
      <c r="P237" s="31">
        <v>0</v>
      </c>
      <c r="Q237" s="27">
        <v>1</v>
      </c>
      <c r="R237" s="27">
        <v>29</v>
      </c>
      <c r="S237" s="27">
        <v>112</v>
      </c>
      <c r="T237" s="27">
        <v>0</v>
      </c>
      <c r="U237" s="27">
        <v>3</v>
      </c>
      <c r="V237" s="27">
        <v>4</v>
      </c>
      <c r="W237" s="25" t="s">
        <v>86</v>
      </c>
      <c r="X237" s="25" t="s">
        <v>932</v>
      </c>
    </row>
    <row r="238" s="5" customFormat="1" ht="45" customHeight="1" spans="1:24">
      <c r="A238" s="24">
        <v>232</v>
      </c>
      <c r="B238" s="30" t="s">
        <v>96</v>
      </c>
      <c r="C238" s="26" t="s">
        <v>97</v>
      </c>
      <c r="D238" s="31" t="s">
        <v>98</v>
      </c>
      <c r="E238" s="31" t="s">
        <v>739</v>
      </c>
      <c r="F238" s="31" t="s">
        <v>933</v>
      </c>
      <c r="G238" s="31" t="s">
        <v>934</v>
      </c>
      <c r="H238" s="31" t="s">
        <v>235</v>
      </c>
      <c r="I238" s="31" t="s">
        <v>933</v>
      </c>
      <c r="J238" s="41">
        <v>45658</v>
      </c>
      <c r="K238" s="41">
        <v>45992</v>
      </c>
      <c r="L238" s="31" t="s">
        <v>933</v>
      </c>
      <c r="M238" s="31" t="s">
        <v>935</v>
      </c>
      <c r="N238" s="29">
        <f t="shared" si="3"/>
        <v>5</v>
      </c>
      <c r="O238" s="31">
        <v>5</v>
      </c>
      <c r="P238" s="31">
        <v>0</v>
      </c>
      <c r="Q238" s="31">
        <v>1</v>
      </c>
      <c r="R238" s="31">
        <v>15</v>
      </c>
      <c r="S238" s="31">
        <v>40</v>
      </c>
      <c r="T238" s="31">
        <v>0</v>
      </c>
      <c r="U238" s="31">
        <v>6</v>
      </c>
      <c r="V238" s="31">
        <v>18</v>
      </c>
      <c r="W238" s="31" t="s">
        <v>86</v>
      </c>
      <c r="X238" s="31" t="s">
        <v>749</v>
      </c>
    </row>
    <row r="239" s="5" customFormat="1" ht="55" customHeight="1" spans="1:24">
      <c r="A239" s="24">
        <v>233</v>
      </c>
      <c r="B239" s="31" t="s">
        <v>76</v>
      </c>
      <c r="C239" s="26" t="s">
        <v>77</v>
      </c>
      <c r="D239" s="31" t="s">
        <v>251</v>
      </c>
      <c r="E239" s="31" t="s">
        <v>739</v>
      </c>
      <c r="F239" s="31" t="s">
        <v>933</v>
      </c>
      <c r="G239" s="31" t="s">
        <v>936</v>
      </c>
      <c r="H239" s="31" t="s">
        <v>82</v>
      </c>
      <c r="I239" s="31" t="s">
        <v>933</v>
      </c>
      <c r="J239" s="41">
        <v>45658</v>
      </c>
      <c r="K239" s="41">
        <v>45992</v>
      </c>
      <c r="L239" s="31" t="s">
        <v>933</v>
      </c>
      <c r="M239" s="31" t="s">
        <v>937</v>
      </c>
      <c r="N239" s="29">
        <f t="shared" si="3"/>
        <v>30</v>
      </c>
      <c r="O239" s="31">
        <v>30</v>
      </c>
      <c r="P239" s="31">
        <v>0</v>
      </c>
      <c r="Q239" s="31">
        <v>1</v>
      </c>
      <c r="R239" s="31">
        <v>120</v>
      </c>
      <c r="S239" s="31">
        <v>415</v>
      </c>
      <c r="T239" s="31">
        <v>0</v>
      </c>
      <c r="U239" s="31">
        <v>12</v>
      </c>
      <c r="V239" s="31">
        <v>30</v>
      </c>
      <c r="W239" s="31" t="s">
        <v>86</v>
      </c>
      <c r="X239" s="31" t="s">
        <v>880</v>
      </c>
    </row>
    <row r="240" s="5" customFormat="1" ht="45" customHeight="1" spans="1:24">
      <c r="A240" s="24">
        <v>234</v>
      </c>
      <c r="B240" s="26" t="s">
        <v>76</v>
      </c>
      <c r="C240" s="26" t="s">
        <v>77</v>
      </c>
      <c r="D240" s="30" t="s">
        <v>251</v>
      </c>
      <c r="E240" s="26" t="s">
        <v>739</v>
      </c>
      <c r="F240" s="26" t="s">
        <v>933</v>
      </c>
      <c r="G240" s="26" t="s">
        <v>938</v>
      </c>
      <c r="H240" s="26" t="s">
        <v>82</v>
      </c>
      <c r="I240" s="26" t="s">
        <v>933</v>
      </c>
      <c r="J240" s="41">
        <v>45717</v>
      </c>
      <c r="K240" s="41">
        <v>45748</v>
      </c>
      <c r="L240" s="26" t="s">
        <v>933</v>
      </c>
      <c r="M240" s="26" t="s">
        <v>939</v>
      </c>
      <c r="N240" s="29">
        <f t="shared" si="3"/>
        <v>4</v>
      </c>
      <c r="O240" s="62">
        <v>4</v>
      </c>
      <c r="P240" s="42">
        <v>0</v>
      </c>
      <c r="Q240" s="42">
        <v>1</v>
      </c>
      <c r="R240" s="42">
        <v>73</v>
      </c>
      <c r="S240" s="26">
        <v>218</v>
      </c>
      <c r="T240" s="42">
        <v>0</v>
      </c>
      <c r="U240" s="42">
        <v>8</v>
      </c>
      <c r="V240" s="42">
        <v>20</v>
      </c>
      <c r="W240" s="26" t="s">
        <v>86</v>
      </c>
      <c r="X240" s="42" t="s">
        <v>786</v>
      </c>
    </row>
    <row r="241" s="5" customFormat="1" ht="45" customHeight="1" spans="1:24">
      <c r="A241" s="24">
        <v>235</v>
      </c>
      <c r="B241" s="31" t="s">
        <v>76</v>
      </c>
      <c r="C241" s="26" t="s">
        <v>77</v>
      </c>
      <c r="D241" s="26" t="s">
        <v>127</v>
      </c>
      <c r="E241" s="30" t="s">
        <v>739</v>
      </c>
      <c r="F241" s="31" t="s">
        <v>940</v>
      </c>
      <c r="G241" s="31" t="s">
        <v>941</v>
      </c>
      <c r="H241" s="31" t="s">
        <v>82</v>
      </c>
      <c r="I241" s="31" t="s">
        <v>940</v>
      </c>
      <c r="J241" s="41">
        <v>45658</v>
      </c>
      <c r="K241" s="41">
        <v>45992</v>
      </c>
      <c r="L241" s="31" t="s">
        <v>940</v>
      </c>
      <c r="M241" s="31" t="s">
        <v>942</v>
      </c>
      <c r="N241" s="29">
        <f t="shared" si="3"/>
        <v>12</v>
      </c>
      <c r="O241" s="31">
        <v>12</v>
      </c>
      <c r="P241" s="31">
        <v>0</v>
      </c>
      <c r="Q241" s="31">
        <v>1</v>
      </c>
      <c r="R241" s="31">
        <v>366</v>
      </c>
      <c r="S241" s="31">
        <v>1354</v>
      </c>
      <c r="T241" s="31">
        <v>0</v>
      </c>
      <c r="U241" s="31">
        <v>39</v>
      </c>
      <c r="V241" s="31">
        <v>104</v>
      </c>
      <c r="W241" s="31" t="s">
        <v>86</v>
      </c>
      <c r="X241" s="31" t="s">
        <v>804</v>
      </c>
    </row>
    <row r="242" s="5" customFormat="1" ht="45" customHeight="1" spans="1:24">
      <c r="A242" s="24">
        <v>236</v>
      </c>
      <c r="B242" s="30" t="s">
        <v>96</v>
      </c>
      <c r="C242" s="42" t="s">
        <v>113</v>
      </c>
      <c r="D242" s="26" t="s">
        <v>619</v>
      </c>
      <c r="E242" s="26" t="s">
        <v>739</v>
      </c>
      <c r="F242" s="26" t="s">
        <v>940</v>
      </c>
      <c r="G242" s="26" t="s">
        <v>943</v>
      </c>
      <c r="H242" s="26" t="s">
        <v>82</v>
      </c>
      <c r="I242" s="26" t="s">
        <v>940</v>
      </c>
      <c r="J242" s="41">
        <v>45689</v>
      </c>
      <c r="K242" s="41">
        <v>45717</v>
      </c>
      <c r="L242" s="26" t="s">
        <v>944</v>
      </c>
      <c r="M242" s="26" t="s">
        <v>945</v>
      </c>
      <c r="N242" s="29">
        <f t="shared" si="3"/>
        <v>3</v>
      </c>
      <c r="O242" s="62">
        <v>3</v>
      </c>
      <c r="P242" s="42">
        <v>0</v>
      </c>
      <c r="Q242" s="42">
        <v>1</v>
      </c>
      <c r="R242" s="42">
        <v>5</v>
      </c>
      <c r="S242" s="26">
        <v>12</v>
      </c>
      <c r="T242" s="42">
        <v>0</v>
      </c>
      <c r="U242" s="42">
        <v>5</v>
      </c>
      <c r="V242" s="42">
        <v>12</v>
      </c>
      <c r="W242" s="26" t="s">
        <v>86</v>
      </c>
      <c r="X242" s="26" t="s">
        <v>763</v>
      </c>
    </row>
    <row r="243" s="5" customFormat="1" ht="45" customHeight="1" spans="1:24">
      <c r="A243" s="24">
        <v>237</v>
      </c>
      <c r="B243" s="31" t="s">
        <v>76</v>
      </c>
      <c r="C243" s="26" t="s">
        <v>77</v>
      </c>
      <c r="D243" s="26" t="s">
        <v>127</v>
      </c>
      <c r="E243" s="31" t="s">
        <v>739</v>
      </c>
      <c r="F243" s="31" t="s">
        <v>940</v>
      </c>
      <c r="G243" s="31" t="s">
        <v>946</v>
      </c>
      <c r="H243" s="31" t="s">
        <v>82</v>
      </c>
      <c r="I243" s="31" t="s">
        <v>940</v>
      </c>
      <c r="J243" s="41">
        <v>45658</v>
      </c>
      <c r="K243" s="41">
        <v>45992</v>
      </c>
      <c r="L243" s="31" t="s">
        <v>940</v>
      </c>
      <c r="M243" s="31" t="s">
        <v>947</v>
      </c>
      <c r="N243" s="29">
        <f t="shared" si="3"/>
        <v>15</v>
      </c>
      <c r="O243" s="31">
        <v>15</v>
      </c>
      <c r="P243" s="31">
        <v>0</v>
      </c>
      <c r="Q243" s="31">
        <v>1</v>
      </c>
      <c r="R243" s="31">
        <v>60</v>
      </c>
      <c r="S243" s="31">
        <v>198</v>
      </c>
      <c r="T243" s="31">
        <v>0</v>
      </c>
      <c r="U243" s="31">
        <v>8</v>
      </c>
      <c r="V243" s="31">
        <v>30</v>
      </c>
      <c r="W243" s="64" t="s">
        <v>86</v>
      </c>
      <c r="X243" s="31" t="s">
        <v>804</v>
      </c>
    </row>
    <row r="244" s="5" customFormat="1" ht="50" customHeight="1" spans="1:24">
      <c r="A244" s="24">
        <v>238</v>
      </c>
      <c r="B244" s="31" t="s">
        <v>76</v>
      </c>
      <c r="C244" s="26" t="s">
        <v>77</v>
      </c>
      <c r="D244" s="26" t="s">
        <v>127</v>
      </c>
      <c r="E244" s="31" t="s">
        <v>739</v>
      </c>
      <c r="F244" s="31" t="s">
        <v>940</v>
      </c>
      <c r="G244" s="31" t="s">
        <v>948</v>
      </c>
      <c r="H244" s="31" t="s">
        <v>82</v>
      </c>
      <c r="I244" s="31" t="s">
        <v>940</v>
      </c>
      <c r="J244" s="41">
        <v>45658</v>
      </c>
      <c r="K244" s="41">
        <v>45992</v>
      </c>
      <c r="L244" s="31" t="s">
        <v>940</v>
      </c>
      <c r="M244" s="31" t="s">
        <v>949</v>
      </c>
      <c r="N244" s="29">
        <f t="shared" si="3"/>
        <v>7</v>
      </c>
      <c r="O244" s="31">
        <v>7</v>
      </c>
      <c r="P244" s="31">
        <v>0</v>
      </c>
      <c r="Q244" s="31">
        <v>1</v>
      </c>
      <c r="R244" s="31">
        <v>15</v>
      </c>
      <c r="S244" s="31">
        <v>60</v>
      </c>
      <c r="T244" s="31">
        <v>0</v>
      </c>
      <c r="U244" s="31">
        <v>3</v>
      </c>
      <c r="V244" s="31">
        <v>11</v>
      </c>
      <c r="W244" s="64" t="s">
        <v>86</v>
      </c>
      <c r="X244" s="31" t="s">
        <v>804</v>
      </c>
    </row>
    <row r="245" s="5" customFormat="1" ht="45" customHeight="1" spans="1:24">
      <c r="A245" s="24">
        <v>239</v>
      </c>
      <c r="B245" s="26" t="s">
        <v>76</v>
      </c>
      <c r="C245" s="26" t="s">
        <v>77</v>
      </c>
      <c r="D245" s="30" t="s">
        <v>251</v>
      </c>
      <c r="E245" s="26" t="s">
        <v>739</v>
      </c>
      <c r="F245" s="26" t="s">
        <v>950</v>
      </c>
      <c r="G245" s="26" t="s">
        <v>951</v>
      </c>
      <c r="H245" s="26" t="s">
        <v>82</v>
      </c>
      <c r="I245" s="26" t="s">
        <v>950</v>
      </c>
      <c r="J245" s="41">
        <v>45717</v>
      </c>
      <c r="K245" s="41">
        <v>45748</v>
      </c>
      <c r="L245" s="26" t="s">
        <v>950</v>
      </c>
      <c r="M245" s="26" t="s">
        <v>952</v>
      </c>
      <c r="N245" s="29">
        <f t="shared" si="3"/>
        <v>5.5</v>
      </c>
      <c r="O245" s="62">
        <v>5.5</v>
      </c>
      <c r="P245" s="42">
        <v>0</v>
      </c>
      <c r="Q245" s="42">
        <v>1</v>
      </c>
      <c r="R245" s="42">
        <v>60</v>
      </c>
      <c r="S245" s="26">
        <v>200</v>
      </c>
      <c r="T245" s="42">
        <v>1</v>
      </c>
      <c r="U245" s="42">
        <v>10</v>
      </c>
      <c r="V245" s="42">
        <v>23</v>
      </c>
      <c r="W245" s="26" t="s">
        <v>86</v>
      </c>
      <c r="X245" s="26" t="s">
        <v>786</v>
      </c>
    </row>
    <row r="246" s="5" customFormat="1" ht="63" customHeight="1" spans="1:24">
      <c r="A246" s="24">
        <v>240</v>
      </c>
      <c r="B246" s="30" t="s">
        <v>96</v>
      </c>
      <c r="C246" s="42" t="s">
        <v>113</v>
      </c>
      <c r="D246" s="26" t="s">
        <v>114</v>
      </c>
      <c r="E246" s="26" t="s">
        <v>739</v>
      </c>
      <c r="F246" s="26" t="s">
        <v>950</v>
      </c>
      <c r="G246" s="26" t="s">
        <v>953</v>
      </c>
      <c r="H246" s="26" t="s">
        <v>82</v>
      </c>
      <c r="I246" s="26" t="s">
        <v>950</v>
      </c>
      <c r="J246" s="44">
        <v>45748</v>
      </c>
      <c r="K246" s="44">
        <v>45748</v>
      </c>
      <c r="L246" s="26" t="s">
        <v>954</v>
      </c>
      <c r="M246" s="26" t="s">
        <v>955</v>
      </c>
      <c r="N246" s="29">
        <f t="shared" si="3"/>
        <v>3</v>
      </c>
      <c r="O246" s="26">
        <v>3</v>
      </c>
      <c r="P246" s="42">
        <v>0</v>
      </c>
      <c r="Q246" s="42">
        <v>1</v>
      </c>
      <c r="R246" s="26">
        <v>7</v>
      </c>
      <c r="S246" s="26">
        <v>7</v>
      </c>
      <c r="T246" s="42">
        <v>1</v>
      </c>
      <c r="U246" s="26">
        <v>7</v>
      </c>
      <c r="V246" s="26">
        <v>7</v>
      </c>
      <c r="W246" s="26" t="s">
        <v>86</v>
      </c>
      <c r="X246" s="26" t="s">
        <v>956</v>
      </c>
    </row>
    <row r="247" s="5" customFormat="1" ht="45" customHeight="1" spans="1:24">
      <c r="A247" s="24">
        <v>241</v>
      </c>
      <c r="B247" s="26" t="s">
        <v>76</v>
      </c>
      <c r="C247" s="26" t="s">
        <v>77</v>
      </c>
      <c r="D247" s="30" t="s">
        <v>251</v>
      </c>
      <c r="E247" s="26" t="s">
        <v>739</v>
      </c>
      <c r="F247" s="26" t="s">
        <v>950</v>
      </c>
      <c r="G247" s="26" t="s">
        <v>957</v>
      </c>
      <c r="H247" s="42" t="s">
        <v>82</v>
      </c>
      <c r="I247" s="26" t="s">
        <v>950</v>
      </c>
      <c r="J247" s="41">
        <v>45689</v>
      </c>
      <c r="K247" s="41">
        <v>45748</v>
      </c>
      <c r="L247" s="26" t="s">
        <v>950</v>
      </c>
      <c r="M247" s="26" t="s">
        <v>958</v>
      </c>
      <c r="N247" s="29">
        <f t="shared" si="3"/>
        <v>3</v>
      </c>
      <c r="O247" s="63">
        <v>3</v>
      </c>
      <c r="P247" s="42">
        <v>0</v>
      </c>
      <c r="Q247" s="42">
        <v>1</v>
      </c>
      <c r="R247" s="42">
        <v>60</v>
      </c>
      <c r="S247" s="42">
        <v>200</v>
      </c>
      <c r="T247" s="42">
        <v>1</v>
      </c>
      <c r="U247" s="42">
        <v>15</v>
      </c>
      <c r="V247" s="42">
        <v>38</v>
      </c>
      <c r="W247" s="26" t="s">
        <v>86</v>
      </c>
      <c r="X247" s="42" t="s">
        <v>786</v>
      </c>
    </row>
    <row r="248" s="5" customFormat="1" ht="45" customHeight="1" spans="1:24">
      <c r="A248" s="24">
        <v>242</v>
      </c>
      <c r="B248" s="30" t="s">
        <v>96</v>
      </c>
      <c r="C248" s="26" t="s">
        <v>97</v>
      </c>
      <c r="D248" s="30" t="s">
        <v>98</v>
      </c>
      <c r="E248" s="30" t="s">
        <v>739</v>
      </c>
      <c r="F248" s="31" t="s">
        <v>950</v>
      </c>
      <c r="G248" s="31" t="s">
        <v>959</v>
      </c>
      <c r="H248" s="31" t="s">
        <v>82</v>
      </c>
      <c r="I248" s="31" t="s">
        <v>950</v>
      </c>
      <c r="J248" s="41">
        <v>45658</v>
      </c>
      <c r="K248" s="41">
        <v>45992</v>
      </c>
      <c r="L248" s="31" t="s">
        <v>950</v>
      </c>
      <c r="M248" s="31" t="s">
        <v>960</v>
      </c>
      <c r="N248" s="29">
        <f t="shared" si="3"/>
        <v>6</v>
      </c>
      <c r="O248" s="31">
        <v>6</v>
      </c>
      <c r="P248" s="31">
        <v>0</v>
      </c>
      <c r="Q248" s="31">
        <v>1</v>
      </c>
      <c r="R248" s="31">
        <v>23</v>
      </c>
      <c r="S248" s="31">
        <v>90</v>
      </c>
      <c r="T248" s="31">
        <v>1</v>
      </c>
      <c r="U248" s="31">
        <v>9</v>
      </c>
      <c r="V248" s="31">
        <v>28</v>
      </c>
      <c r="W248" s="31" t="s">
        <v>86</v>
      </c>
      <c r="X248" s="31" t="s">
        <v>961</v>
      </c>
    </row>
    <row r="249" s="5" customFormat="1" ht="45" customHeight="1" spans="1:24">
      <c r="A249" s="24">
        <v>243</v>
      </c>
      <c r="B249" s="30" t="s">
        <v>96</v>
      </c>
      <c r="C249" s="26" t="s">
        <v>97</v>
      </c>
      <c r="D249" s="30" t="s">
        <v>98</v>
      </c>
      <c r="E249" s="30" t="s">
        <v>739</v>
      </c>
      <c r="F249" s="31" t="s">
        <v>950</v>
      </c>
      <c r="G249" s="31" t="s">
        <v>959</v>
      </c>
      <c r="H249" s="31" t="s">
        <v>82</v>
      </c>
      <c r="I249" s="31" t="s">
        <v>950</v>
      </c>
      <c r="J249" s="41">
        <v>45658</v>
      </c>
      <c r="K249" s="41">
        <v>45992</v>
      </c>
      <c r="L249" s="31" t="s">
        <v>950</v>
      </c>
      <c r="M249" s="31" t="s">
        <v>962</v>
      </c>
      <c r="N249" s="29">
        <f t="shared" si="3"/>
        <v>10</v>
      </c>
      <c r="O249" s="31">
        <v>10</v>
      </c>
      <c r="P249" s="31">
        <v>0</v>
      </c>
      <c r="Q249" s="31">
        <v>1</v>
      </c>
      <c r="R249" s="31">
        <v>35</v>
      </c>
      <c r="S249" s="31">
        <v>140</v>
      </c>
      <c r="T249" s="31">
        <v>1</v>
      </c>
      <c r="U249" s="31">
        <v>15</v>
      </c>
      <c r="V249" s="31">
        <v>40</v>
      </c>
      <c r="W249" s="31" t="s">
        <v>86</v>
      </c>
      <c r="X249" s="31" t="s">
        <v>961</v>
      </c>
    </row>
    <row r="250" s="3" customFormat="1" ht="45" customHeight="1" spans="1:24">
      <c r="A250" s="24">
        <v>244</v>
      </c>
      <c r="B250" s="30" t="s">
        <v>96</v>
      </c>
      <c r="C250" s="42" t="s">
        <v>113</v>
      </c>
      <c r="D250" s="26" t="s">
        <v>114</v>
      </c>
      <c r="E250" s="26" t="s">
        <v>739</v>
      </c>
      <c r="F250" s="26" t="s">
        <v>950</v>
      </c>
      <c r="G250" s="26" t="s">
        <v>963</v>
      </c>
      <c r="H250" s="26" t="s">
        <v>82</v>
      </c>
      <c r="I250" s="26" t="s">
        <v>950</v>
      </c>
      <c r="J250" s="41">
        <v>45717</v>
      </c>
      <c r="K250" s="41">
        <v>45748</v>
      </c>
      <c r="L250" s="26" t="s">
        <v>964</v>
      </c>
      <c r="M250" s="26" t="s">
        <v>965</v>
      </c>
      <c r="N250" s="29">
        <f t="shared" si="3"/>
        <v>2</v>
      </c>
      <c r="O250" s="62">
        <v>2</v>
      </c>
      <c r="P250" s="42">
        <v>0</v>
      </c>
      <c r="Q250" s="42">
        <v>1</v>
      </c>
      <c r="R250" s="26">
        <v>2</v>
      </c>
      <c r="S250" s="26">
        <v>2</v>
      </c>
      <c r="T250" s="42">
        <v>1</v>
      </c>
      <c r="U250" s="26">
        <v>2</v>
      </c>
      <c r="V250" s="26">
        <v>2</v>
      </c>
      <c r="W250" s="26" t="s">
        <v>86</v>
      </c>
      <c r="X250" s="42" t="s">
        <v>763</v>
      </c>
    </row>
    <row r="251" s="3" customFormat="1" ht="45" customHeight="1" spans="1:24">
      <c r="A251" s="24">
        <v>245</v>
      </c>
      <c r="B251" s="31" t="s">
        <v>76</v>
      </c>
      <c r="C251" s="26" t="s">
        <v>77</v>
      </c>
      <c r="D251" s="26" t="s">
        <v>127</v>
      </c>
      <c r="E251" s="31" t="s">
        <v>739</v>
      </c>
      <c r="F251" s="31" t="s">
        <v>950</v>
      </c>
      <c r="G251" s="31" t="s">
        <v>966</v>
      </c>
      <c r="H251" s="31" t="s">
        <v>235</v>
      </c>
      <c r="I251" s="31" t="s">
        <v>950</v>
      </c>
      <c r="J251" s="41">
        <v>45658</v>
      </c>
      <c r="K251" s="41">
        <v>45992</v>
      </c>
      <c r="L251" s="31" t="s">
        <v>950</v>
      </c>
      <c r="M251" s="31" t="s">
        <v>967</v>
      </c>
      <c r="N251" s="29">
        <f t="shared" si="3"/>
        <v>25</v>
      </c>
      <c r="O251" s="31">
        <v>25</v>
      </c>
      <c r="P251" s="31">
        <v>0</v>
      </c>
      <c r="Q251" s="31">
        <v>1</v>
      </c>
      <c r="R251" s="31">
        <v>25</v>
      </c>
      <c r="S251" s="31">
        <v>200</v>
      </c>
      <c r="T251" s="31">
        <v>1</v>
      </c>
      <c r="U251" s="31">
        <v>8</v>
      </c>
      <c r="V251" s="31">
        <v>21</v>
      </c>
      <c r="W251" s="31" t="s">
        <v>86</v>
      </c>
      <c r="X251" s="31" t="s">
        <v>804</v>
      </c>
    </row>
    <row r="252" s="3" customFormat="1" ht="40" customHeight="1" spans="1:24">
      <c r="A252" s="24">
        <v>246</v>
      </c>
      <c r="B252" s="31" t="s">
        <v>76</v>
      </c>
      <c r="C252" s="26" t="s">
        <v>77</v>
      </c>
      <c r="D252" s="26" t="s">
        <v>127</v>
      </c>
      <c r="E252" s="30" t="s">
        <v>739</v>
      </c>
      <c r="F252" s="31" t="s">
        <v>950</v>
      </c>
      <c r="G252" s="31" t="s">
        <v>968</v>
      </c>
      <c r="H252" s="31" t="s">
        <v>82</v>
      </c>
      <c r="I252" s="31" t="s">
        <v>950</v>
      </c>
      <c r="J252" s="41">
        <v>45658</v>
      </c>
      <c r="K252" s="41">
        <v>45992</v>
      </c>
      <c r="L252" s="31" t="s">
        <v>950</v>
      </c>
      <c r="M252" s="31" t="s">
        <v>969</v>
      </c>
      <c r="N252" s="29">
        <f t="shared" si="3"/>
        <v>27</v>
      </c>
      <c r="O252" s="31">
        <v>27</v>
      </c>
      <c r="P252" s="31">
        <v>0</v>
      </c>
      <c r="Q252" s="31">
        <v>1</v>
      </c>
      <c r="R252" s="31">
        <v>70</v>
      </c>
      <c r="S252" s="31">
        <v>260</v>
      </c>
      <c r="T252" s="31">
        <v>1</v>
      </c>
      <c r="U252" s="31">
        <v>4</v>
      </c>
      <c r="V252" s="31">
        <v>12</v>
      </c>
      <c r="W252" s="31" t="s">
        <v>86</v>
      </c>
      <c r="X252" s="31" t="s">
        <v>970</v>
      </c>
    </row>
    <row r="253" s="3" customFormat="1" ht="40" customHeight="1" spans="1:24">
      <c r="A253" s="24">
        <v>247</v>
      </c>
      <c r="B253" s="31" t="s">
        <v>76</v>
      </c>
      <c r="C253" s="26" t="s">
        <v>77</v>
      </c>
      <c r="D253" s="26" t="s">
        <v>127</v>
      </c>
      <c r="E253" s="31" t="s">
        <v>739</v>
      </c>
      <c r="F253" s="31" t="s">
        <v>971</v>
      </c>
      <c r="G253" s="31" t="s">
        <v>972</v>
      </c>
      <c r="H253" s="31" t="s">
        <v>82</v>
      </c>
      <c r="I253" s="31" t="s">
        <v>971</v>
      </c>
      <c r="J253" s="41">
        <v>45658</v>
      </c>
      <c r="K253" s="41">
        <v>45992</v>
      </c>
      <c r="L253" s="31" t="s">
        <v>971</v>
      </c>
      <c r="M253" s="31" t="s">
        <v>973</v>
      </c>
      <c r="N253" s="29">
        <f t="shared" si="3"/>
        <v>30</v>
      </c>
      <c r="O253" s="31">
        <v>30</v>
      </c>
      <c r="P253" s="31">
        <v>0</v>
      </c>
      <c r="Q253" s="31">
        <v>1</v>
      </c>
      <c r="R253" s="31">
        <v>50</v>
      </c>
      <c r="S253" s="31">
        <v>180</v>
      </c>
      <c r="T253" s="31">
        <v>0</v>
      </c>
      <c r="U253" s="31">
        <v>1</v>
      </c>
      <c r="V253" s="31">
        <v>3</v>
      </c>
      <c r="W253" s="31" t="s">
        <v>86</v>
      </c>
      <c r="X253" s="31" t="s">
        <v>804</v>
      </c>
    </row>
    <row r="254" s="3" customFormat="1" ht="40" customHeight="1" spans="1:24">
      <c r="A254" s="24">
        <v>248</v>
      </c>
      <c r="B254" s="30" t="s">
        <v>96</v>
      </c>
      <c r="C254" s="31" t="s">
        <v>103</v>
      </c>
      <c r="D254" s="31" t="s">
        <v>974</v>
      </c>
      <c r="E254" s="31" t="s">
        <v>739</v>
      </c>
      <c r="F254" s="31" t="s">
        <v>971</v>
      </c>
      <c r="G254" s="31" t="s">
        <v>975</v>
      </c>
      <c r="H254" s="31" t="s">
        <v>82</v>
      </c>
      <c r="I254" s="31" t="s">
        <v>971</v>
      </c>
      <c r="J254" s="41">
        <v>45658</v>
      </c>
      <c r="K254" s="41">
        <v>45992</v>
      </c>
      <c r="L254" s="31" t="s">
        <v>971</v>
      </c>
      <c r="M254" s="31" t="s">
        <v>976</v>
      </c>
      <c r="N254" s="29">
        <f t="shared" si="3"/>
        <v>50</v>
      </c>
      <c r="O254" s="31">
        <v>50</v>
      </c>
      <c r="P254" s="31">
        <v>0</v>
      </c>
      <c r="Q254" s="31">
        <v>1</v>
      </c>
      <c r="R254" s="31">
        <v>50</v>
      </c>
      <c r="S254" s="31">
        <v>200</v>
      </c>
      <c r="T254" s="31">
        <v>0</v>
      </c>
      <c r="U254" s="31">
        <v>5</v>
      </c>
      <c r="V254" s="31">
        <v>20</v>
      </c>
      <c r="W254" s="31" t="s">
        <v>86</v>
      </c>
      <c r="X254" s="31" t="s">
        <v>977</v>
      </c>
    </row>
    <row r="255" s="3" customFormat="1" ht="40" customHeight="1" spans="1:24">
      <c r="A255" s="24">
        <v>249</v>
      </c>
      <c r="B255" s="30" t="s">
        <v>96</v>
      </c>
      <c r="C255" s="26" t="s">
        <v>97</v>
      </c>
      <c r="D255" s="26" t="s">
        <v>98</v>
      </c>
      <c r="E255" s="26" t="s">
        <v>739</v>
      </c>
      <c r="F255" s="26" t="s">
        <v>971</v>
      </c>
      <c r="G255" s="26" t="s">
        <v>978</v>
      </c>
      <c r="H255" s="26" t="s">
        <v>82</v>
      </c>
      <c r="I255" s="26" t="s">
        <v>971</v>
      </c>
      <c r="J255" s="41">
        <v>45689</v>
      </c>
      <c r="K255" s="41">
        <v>45717</v>
      </c>
      <c r="L255" s="26" t="s">
        <v>971</v>
      </c>
      <c r="M255" s="26" t="s">
        <v>979</v>
      </c>
      <c r="N255" s="29">
        <f t="shared" si="3"/>
        <v>5</v>
      </c>
      <c r="O255" s="62">
        <v>5</v>
      </c>
      <c r="P255" s="42">
        <v>0</v>
      </c>
      <c r="Q255" s="42">
        <v>1</v>
      </c>
      <c r="R255" s="42">
        <v>294</v>
      </c>
      <c r="S255" s="26">
        <v>725</v>
      </c>
      <c r="T255" s="42">
        <v>0</v>
      </c>
      <c r="U255" s="42">
        <v>4</v>
      </c>
      <c r="V255" s="42">
        <v>10</v>
      </c>
      <c r="W255" s="26" t="s">
        <v>86</v>
      </c>
      <c r="X255" s="26" t="s">
        <v>786</v>
      </c>
    </row>
    <row r="256" s="3" customFormat="1" ht="102" customHeight="1" spans="1:24">
      <c r="A256" s="24">
        <v>250</v>
      </c>
      <c r="B256" s="26" t="s">
        <v>76</v>
      </c>
      <c r="C256" s="26" t="s">
        <v>77</v>
      </c>
      <c r="D256" s="26" t="s">
        <v>127</v>
      </c>
      <c r="E256" s="26" t="s">
        <v>739</v>
      </c>
      <c r="F256" s="26" t="s">
        <v>971</v>
      </c>
      <c r="G256" s="26" t="s">
        <v>980</v>
      </c>
      <c r="H256" s="26" t="s">
        <v>82</v>
      </c>
      <c r="I256" s="26" t="s">
        <v>971</v>
      </c>
      <c r="J256" s="44">
        <v>45839</v>
      </c>
      <c r="K256" s="44">
        <v>45870</v>
      </c>
      <c r="L256" s="26" t="s">
        <v>971</v>
      </c>
      <c r="M256" s="65" t="s">
        <v>981</v>
      </c>
      <c r="N256" s="29">
        <f t="shared" si="3"/>
        <v>5</v>
      </c>
      <c r="O256" s="26">
        <v>5</v>
      </c>
      <c r="P256" s="42">
        <v>0</v>
      </c>
      <c r="Q256" s="42">
        <v>1</v>
      </c>
      <c r="R256" s="42">
        <v>10</v>
      </c>
      <c r="S256" s="26">
        <v>35</v>
      </c>
      <c r="T256" s="42">
        <v>0</v>
      </c>
      <c r="U256" s="42">
        <v>3</v>
      </c>
      <c r="V256" s="42">
        <v>8</v>
      </c>
      <c r="W256" s="26" t="s">
        <v>86</v>
      </c>
      <c r="X256" s="26" t="s">
        <v>804</v>
      </c>
    </row>
    <row r="257" s="3" customFormat="1" ht="40" customHeight="1" spans="1:24">
      <c r="A257" s="24">
        <v>251</v>
      </c>
      <c r="B257" s="30" t="s">
        <v>96</v>
      </c>
      <c r="C257" s="42" t="s">
        <v>113</v>
      </c>
      <c r="D257" s="26" t="s">
        <v>114</v>
      </c>
      <c r="E257" s="26" t="s">
        <v>739</v>
      </c>
      <c r="F257" s="26" t="s">
        <v>971</v>
      </c>
      <c r="G257" s="26" t="s">
        <v>982</v>
      </c>
      <c r="H257" s="26" t="s">
        <v>82</v>
      </c>
      <c r="I257" s="26" t="s">
        <v>971</v>
      </c>
      <c r="J257" s="44">
        <v>45748</v>
      </c>
      <c r="K257" s="44">
        <v>45748</v>
      </c>
      <c r="L257" s="26" t="s">
        <v>983</v>
      </c>
      <c r="M257" s="26" t="s">
        <v>984</v>
      </c>
      <c r="N257" s="29">
        <f t="shared" si="3"/>
        <v>4.5</v>
      </c>
      <c r="O257" s="42">
        <v>4.5</v>
      </c>
      <c r="P257" s="42">
        <v>0</v>
      </c>
      <c r="Q257" s="42">
        <v>1</v>
      </c>
      <c r="R257" s="42">
        <v>4</v>
      </c>
      <c r="S257" s="26">
        <v>8</v>
      </c>
      <c r="T257" s="42">
        <v>0</v>
      </c>
      <c r="U257" s="42">
        <v>1</v>
      </c>
      <c r="V257" s="42">
        <v>3</v>
      </c>
      <c r="W257" s="26" t="s">
        <v>86</v>
      </c>
      <c r="X257" s="26" t="s">
        <v>746</v>
      </c>
    </row>
    <row r="258" s="3" customFormat="1" ht="40" customHeight="1" spans="1:24">
      <c r="A258" s="24">
        <v>252</v>
      </c>
      <c r="B258" s="31" t="s">
        <v>76</v>
      </c>
      <c r="C258" s="26" t="s">
        <v>77</v>
      </c>
      <c r="D258" s="26" t="s">
        <v>127</v>
      </c>
      <c r="E258" s="31" t="s">
        <v>739</v>
      </c>
      <c r="F258" s="31" t="s">
        <v>971</v>
      </c>
      <c r="G258" s="31" t="s">
        <v>985</v>
      </c>
      <c r="H258" s="31" t="s">
        <v>82</v>
      </c>
      <c r="I258" s="31" t="s">
        <v>971</v>
      </c>
      <c r="J258" s="41">
        <v>45658</v>
      </c>
      <c r="K258" s="41">
        <v>45992</v>
      </c>
      <c r="L258" s="31" t="s">
        <v>971</v>
      </c>
      <c r="M258" s="31" t="s">
        <v>986</v>
      </c>
      <c r="N258" s="29">
        <f t="shared" si="3"/>
        <v>45</v>
      </c>
      <c r="O258" s="31">
        <v>45</v>
      </c>
      <c r="P258" s="31">
        <v>0</v>
      </c>
      <c r="Q258" s="31">
        <v>1</v>
      </c>
      <c r="R258" s="31">
        <v>500</v>
      </c>
      <c r="S258" s="31">
        <v>2200</v>
      </c>
      <c r="T258" s="31">
        <v>0</v>
      </c>
      <c r="U258" s="31">
        <v>3</v>
      </c>
      <c r="V258" s="31">
        <v>12</v>
      </c>
      <c r="W258" s="31" t="s">
        <v>86</v>
      </c>
      <c r="X258" s="31" t="s">
        <v>804</v>
      </c>
    </row>
    <row r="259" s="3" customFormat="1" ht="40" customHeight="1" spans="1:24">
      <c r="A259" s="24">
        <v>253</v>
      </c>
      <c r="B259" s="31" t="s">
        <v>76</v>
      </c>
      <c r="C259" s="26" t="s">
        <v>77</v>
      </c>
      <c r="D259" s="26" t="s">
        <v>127</v>
      </c>
      <c r="E259" s="31" t="s">
        <v>739</v>
      </c>
      <c r="F259" s="31" t="s">
        <v>971</v>
      </c>
      <c r="G259" s="31" t="s">
        <v>987</v>
      </c>
      <c r="H259" s="31" t="s">
        <v>82</v>
      </c>
      <c r="I259" s="31" t="s">
        <v>971</v>
      </c>
      <c r="J259" s="41">
        <v>45658</v>
      </c>
      <c r="K259" s="41">
        <v>45992</v>
      </c>
      <c r="L259" s="31" t="s">
        <v>971</v>
      </c>
      <c r="M259" s="31" t="s">
        <v>988</v>
      </c>
      <c r="N259" s="29">
        <f t="shared" si="3"/>
        <v>40</v>
      </c>
      <c r="O259" s="31">
        <v>40</v>
      </c>
      <c r="P259" s="31">
        <v>0</v>
      </c>
      <c r="Q259" s="31">
        <v>1</v>
      </c>
      <c r="R259" s="31">
        <v>300</v>
      </c>
      <c r="S259" s="31">
        <v>800</v>
      </c>
      <c r="T259" s="31">
        <v>0</v>
      </c>
      <c r="U259" s="31">
        <v>2</v>
      </c>
      <c r="V259" s="31">
        <v>7</v>
      </c>
      <c r="W259" s="31" t="s">
        <v>86</v>
      </c>
      <c r="X259" s="31" t="s">
        <v>804</v>
      </c>
    </row>
    <row r="260" s="3" customFormat="1" ht="40" customHeight="1" spans="1:24">
      <c r="A260" s="24">
        <v>254</v>
      </c>
      <c r="B260" s="31" t="s">
        <v>76</v>
      </c>
      <c r="C260" s="26" t="s">
        <v>77</v>
      </c>
      <c r="D260" s="26" t="s">
        <v>127</v>
      </c>
      <c r="E260" s="30" t="s">
        <v>739</v>
      </c>
      <c r="F260" s="31" t="s">
        <v>989</v>
      </c>
      <c r="G260" s="31" t="s">
        <v>990</v>
      </c>
      <c r="H260" s="31" t="s">
        <v>82</v>
      </c>
      <c r="I260" s="31" t="s">
        <v>989</v>
      </c>
      <c r="J260" s="33">
        <v>45901</v>
      </c>
      <c r="K260" s="33">
        <v>45931</v>
      </c>
      <c r="L260" s="31" t="s">
        <v>989</v>
      </c>
      <c r="M260" s="64" t="s">
        <v>991</v>
      </c>
      <c r="N260" s="29">
        <f t="shared" si="3"/>
        <v>6</v>
      </c>
      <c r="O260" s="31">
        <v>6</v>
      </c>
      <c r="P260" s="31">
        <v>0</v>
      </c>
      <c r="Q260" s="31">
        <v>1</v>
      </c>
      <c r="R260" s="31">
        <v>42</v>
      </c>
      <c r="S260" s="31">
        <v>126</v>
      </c>
      <c r="T260" s="31">
        <v>0</v>
      </c>
      <c r="U260" s="31">
        <v>3</v>
      </c>
      <c r="V260" s="31">
        <v>8</v>
      </c>
      <c r="W260" s="64" t="s">
        <v>86</v>
      </c>
      <c r="X260" s="31" t="s">
        <v>992</v>
      </c>
    </row>
    <row r="261" s="3" customFormat="1" ht="40" customHeight="1" spans="1:24">
      <c r="A261" s="24">
        <v>255</v>
      </c>
      <c r="B261" s="31" t="s">
        <v>76</v>
      </c>
      <c r="C261" s="26" t="s">
        <v>77</v>
      </c>
      <c r="D261" s="26" t="s">
        <v>127</v>
      </c>
      <c r="E261" s="30" t="s">
        <v>739</v>
      </c>
      <c r="F261" s="31" t="s">
        <v>989</v>
      </c>
      <c r="G261" s="31" t="s">
        <v>993</v>
      </c>
      <c r="H261" s="31" t="s">
        <v>82</v>
      </c>
      <c r="I261" s="31" t="s">
        <v>989</v>
      </c>
      <c r="J261" s="33">
        <v>45901</v>
      </c>
      <c r="K261" s="33">
        <v>45931</v>
      </c>
      <c r="L261" s="31" t="s">
        <v>989</v>
      </c>
      <c r="M261" s="64" t="s">
        <v>994</v>
      </c>
      <c r="N261" s="29">
        <f t="shared" si="3"/>
        <v>10</v>
      </c>
      <c r="O261" s="31">
        <v>10</v>
      </c>
      <c r="P261" s="31">
        <v>0</v>
      </c>
      <c r="Q261" s="31">
        <v>1</v>
      </c>
      <c r="R261" s="31">
        <v>26</v>
      </c>
      <c r="S261" s="31">
        <v>71</v>
      </c>
      <c r="T261" s="31">
        <v>0</v>
      </c>
      <c r="U261" s="31">
        <v>2</v>
      </c>
      <c r="V261" s="31">
        <v>5</v>
      </c>
      <c r="W261" s="64" t="s">
        <v>86</v>
      </c>
      <c r="X261" s="31" t="s">
        <v>992</v>
      </c>
    </row>
    <row r="262" s="3" customFormat="1" ht="60" customHeight="1" spans="1:24">
      <c r="A262" s="24">
        <v>256</v>
      </c>
      <c r="B262" s="26" t="s">
        <v>76</v>
      </c>
      <c r="C262" s="26" t="s">
        <v>77</v>
      </c>
      <c r="D262" s="26" t="s">
        <v>127</v>
      </c>
      <c r="E262" s="26" t="s">
        <v>739</v>
      </c>
      <c r="F262" s="26" t="s">
        <v>989</v>
      </c>
      <c r="G262" s="26" t="s">
        <v>995</v>
      </c>
      <c r="H262" s="42" t="s">
        <v>82</v>
      </c>
      <c r="I262" s="26" t="s">
        <v>989</v>
      </c>
      <c r="J262" s="44">
        <v>45748</v>
      </c>
      <c r="K262" s="44">
        <v>45778</v>
      </c>
      <c r="L262" s="26" t="s">
        <v>989</v>
      </c>
      <c r="M262" s="26" t="s">
        <v>996</v>
      </c>
      <c r="N262" s="29">
        <f t="shared" si="3"/>
        <v>4</v>
      </c>
      <c r="O262" s="42">
        <v>4</v>
      </c>
      <c r="P262" s="42">
        <v>0</v>
      </c>
      <c r="Q262" s="42">
        <v>1</v>
      </c>
      <c r="R262" s="42">
        <v>21</v>
      </c>
      <c r="S262" s="26">
        <v>60</v>
      </c>
      <c r="T262" s="42">
        <v>0</v>
      </c>
      <c r="U262" s="42">
        <v>6</v>
      </c>
      <c r="V262" s="42">
        <v>12</v>
      </c>
      <c r="W262" s="26" t="s">
        <v>86</v>
      </c>
      <c r="X262" s="42" t="s">
        <v>770</v>
      </c>
    </row>
    <row r="263" s="3" customFormat="1" ht="87" customHeight="1" spans="1:24">
      <c r="A263" s="24">
        <v>257</v>
      </c>
      <c r="B263" s="30" t="s">
        <v>96</v>
      </c>
      <c r="C263" s="26" t="s">
        <v>97</v>
      </c>
      <c r="D263" s="26" t="s">
        <v>98</v>
      </c>
      <c r="E263" s="26" t="s">
        <v>739</v>
      </c>
      <c r="F263" s="26" t="s">
        <v>989</v>
      </c>
      <c r="G263" s="26" t="s">
        <v>997</v>
      </c>
      <c r="H263" s="26" t="s">
        <v>82</v>
      </c>
      <c r="I263" s="26" t="s">
        <v>989</v>
      </c>
      <c r="J263" s="41">
        <v>45717</v>
      </c>
      <c r="K263" s="41">
        <v>45748</v>
      </c>
      <c r="L263" s="26" t="s">
        <v>989</v>
      </c>
      <c r="M263" s="26" t="s">
        <v>998</v>
      </c>
      <c r="N263" s="29">
        <f t="shared" si="3"/>
        <v>6</v>
      </c>
      <c r="O263" s="62">
        <v>6</v>
      </c>
      <c r="P263" s="42">
        <v>0</v>
      </c>
      <c r="Q263" s="42">
        <v>1</v>
      </c>
      <c r="R263" s="42">
        <v>281</v>
      </c>
      <c r="S263" s="26">
        <v>836</v>
      </c>
      <c r="T263" s="42">
        <v>0</v>
      </c>
      <c r="U263" s="42">
        <v>18</v>
      </c>
      <c r="V263" s="42">
        <v>47</v>
      </c>
      <c r="W263" s="26" t="s">
        <v>86</v>
      </c>
      <c r="X263" s="26" t="s">
        <v>786</v>
      </c>
    </row>
    <row r="264" s="3" customFormat="1" ht="60" customHeight="1" spans="1:24">
      <c r="A264" s="24">
        <v>258</v>
      </c>
      <c r="B264" s="30" t="s">
        <v>96</v>
      </c>
      <c r="C264" s="25" t="s">
        <v>113</v>
      </c>
      <c r="D264" s="25" t="s">
        <v>114</v>
      </c>
      <c r="E264" s="25" t="s">
        <v>739</v>
      </c>
      <c r="F264" s="27" t="s">
        <v>989</v>
      </c>
      <c r="G264" s="25" t="s">
        <v>999</v>
      </c>
      <c r="H264" s="27" t="s">
        <v>82</v>
      </c>
      <c r="I264" s="25" t="s">
        <v>989</v>
      </c>
      <c r="J264" s="28">
        <v>45992</v>
      </c>
      <c r="K264" s="28">
        <v>45992</v>
      </c>
      <c r="L264" s="25" t="s">
        <v>1000</v>
      </c>
      <c r="M264" s="25" t="s">
        <v>1001</v>
      </c>
      <c r="N264" s="29">
        <f t="shared" ref="N264:N327" si="4">O264+P264</f>
        <v>8.8419</v>
      </c>
      <c r="O264" s="27">
        <v>8.8419</v>
      </c>
      <c r="P264" s="31">
        <v>0</v>
      </c>
      <c r="Q264" s="27"/>
      <c r="R264" s="27">
        <v>30</v>
      </c>
      <c r="S264" s="27">
        <v>98</v>
      </c>
      <c r="T264" s="27"/>
      <c r="U264" s="27">
        <v>8</v>
      </c>
      <c r="V264" s="27">
        <v>27</v>
      </c>
      <c r="W264" s="25" t="s">
        <v>86</v>
      </c>
      <c r="X264" s="27" t="s">
        <v>1002</v>
      </c>
    </row>
    <row r="265" s="3" customFormat="1" ht="60" customHeight="1" spans="1:24">
      <c r="A265" s="24">
        <v>259</v>
      </c>
      <c r="B265" s="30" t="s">
        <v>96</v>
      </c>
      <c r="C265" s="42" t="s">
        <v>113</v>
      </c>
      <c r="D265" s="26" t="s">
        <v>114</v>
      </c>
      <c r="E265" s="26" t="s">
        <v>739</v>
      </c>
      <c r="F265" s="26" t="s">
        <v>989</v>
      </c>
      <c r="G265" s="26" t="s">
        <v>1003</v>
      </c>
      <c r="H265" s="26" t="s">
        <v>82</v>
      </c>
      <c r="I265" s="26" t="s">
        <v>989</v>
      </c>
      <c r="J265" s="41">
        <v>45931</v>
      </c>
      <c r="K265" s="41">
        <v>45992</v>
      </c>
      <c r="L265" s="26" t="s">
        <v>989</v>
      </c>
      <c r="M265" s="26" t="s">
        <v>1004</v>
      </c>
      <c r="N265" s="29">
        <f t="shared" si="4"/>
        <v>50</v>
      </c>
      <c r="O265" s="26">
        <v>50</v>
      </c>
      <c r="P265" s="42">
        <v>0</v>
      </c>
      <c r="Q265" s="42">
        <v>1</v>
      </c>
      <c r="R265" s="42">
        <v>126</v>
      </c>
      <c r="S265" s="26">
        <v>369</v>
      </c>
      <c r="T265" s="42">
        <v>0</v>
      </c>
      <c r="U265" s="42">
        <v>11</v>
      </c>
      <c r="V265" s="42">
        <v>32</v>
      </c>
      <c r="W265" s="26" t="s">
        <v>86</v>
      </c>
      <c r="X265" s="26" t="s">
        <v>1005</v>
      </c>
    </row>
    <row r="266" s="3" customFormat="1" ht="40" customHeight="1" spans="1:24">
      <c r="A266" s="24">
        <v>260</v>
      </c>
      <c r="B266" s="31" t="s">
        <v>76</v>
      </c>
      <c r="C266" s="26" t="s">
        <v>77</v>
      </c>
      <c r="D266" s="26" t="s">
        <v>127</v>
      </c>
      <c r="E266" s="30" t="s">
        <v>739</v>
      </c>
      <c r="F266" s="31" t="s">
        <v>989</v>
      </c>
      <c r="G266" s="31" t="s">
        <v>1006</v>
      </c>
      <c r="H266" s="31" t="s">
        <v>82</v>
      </c>
      <c r="I266" s="31" t="s">
        <v>989</v>
      </c>
      <c r="J266" s="33">
        <v>45901</v>
      </c>
      <c r="K266" s="33">
        <v>45931</v>
      </c>
      <c r="L266" s="31" t="s">
        <v>989</v>
      </c>
      <c r="M266" s="64" t="s">
        <v>1007</v>
      </c>
      <c r="N266" s="29">
        <f t="shared" si="4"/>
        <v>8</v>
      </c>
      <c r="O266" s="31">
        <v>8</v>
      </c>
      <c r="P266" s="31">
        <v>0</v>
      </c>
      <c r="Q266" s="31">
        <v>1</v>
      </c>
      <c r="R266" s="31">
        <v>35</v>
      </c>
      <c r="S266" s="31">
        <v>102</v>
      </c>
      <c r="T266" s="31">
        <v>0</v>
      </c>
      <c r="U266" s="31">
        <v>6</v>
      </c>
      <c r="V266" s="31">
        <v>17</v>
      </c>
      <c r="W266" s="64" t="s">
        <v>86</v>
      </c>
      <c r="X266" s="31" t="s">
        <v>992</v>
      </c>
    </row>
    <row r="267" s="3" customFormat="1" ht="40" customHeight="1" spans="1:24">
      <c r="A267" s="24">
        <v>261</v>
      </c>
      <c r="B267" s="31" t="s">
        <v>76</v>
      </c>
      <c r="C267" s="31" t="s">
        <v>88</v>
      </c>
      <c r="D267" s="31" t="s">
        <v>336</v>
      </c>
      <c r="E267" s="31" t="s">
        <v>739</v>
      </c>
      <c r="F267" s="31" t="s">
        <v>1008</v>
      </c>
      <c r="G267" s="31" t="s">
        <v>1009</v>
      </c>
      <c r="H267" s="31" t="s">
        <v>416</v>
      </c>
      <c r="I267" s="31" t="s">
        <v>1008</v>
      </c>
      <c r="J267" s="41">
        <v>45658</v>
      </c>
      <c r="K267" s="41">
        <v>45992</v>
      </c>
      <c r="L267" s="31" t="s">
        <v>1008</v>
      </c>
      <c r="M267" s="31" t="s">
        <v>1010</v>
      </c>
      <c r="N267" s="29">
        <f t="shared" si="4"/>
        <v>5</v>
      </c>
      <c r="O267" s="31">
        <v>5</v>
      </c>
      <c r="P267" s="31">
        <v>0</v>
      </c>
      <c r="Q267" s="31">
        <v>1</v>
      </c>
      <c r="R267" s="31">
        <v>1187</v>
      </c>
      <c r="S267" s="31">
        <v>3800</v>
      </c>
      <c r="T267" s="31">
        <v>0</v>
      </c>
      <c r="U267" s="31">
        <v>75</v>
      </c>
      <c r="V267" s="31">
        <v>233</v>
      </c>
      <c r="W267" s="31" t="s">
        <v>86</v>
      </c>
      <c r="X267" s="31" t="s">
        <v>1011</v>
      </c>
    </row>
    <row r="268" s="3" customFormat="1" ht="40" customHeight="1" spans="1:24">
      <c r="A268" s="24">
        <v>262</v>
      </c>
      <c r="B268" s="31" t="s">
        <v>76</v>
      </c>
      <c r="C268" s="26" t="s">
        <v>77</v>
      </c>
      <c r="D268" s="26" t="s">
        <v>127</v>
      </c>
      <c r="E268" s="31" t="s">
        <v>739</v>
      </c>
      <c r="F268" s="31" t="s">
        <v>1008</v>
      </c>
      <c r="G268" s="31" t="s">
        <v>1012</v>
      </c>
      <c r="H268" s="31" t="s">
        <v>82</v>
      </c>
      <c r="I268" s="31" t="s">
        <v>1008</v>
      </c>
      <c r="J268" s="41">
        <v>45658</v>
      </c>
      <c r="K268" s="41">
        <v>45992</v>
      </c>
      <c r="L268" s="31" t="s">
        <v>1008</v>
      </c>
      <c r="M268" s="31" t="s">
        <v>1013</v>
      </c>
      <c r="N268" s="29">
        <f t="shared" si="4"/>
        <v>38</v>
      </c>
      <c r="O268" s="31">
        <v>38</v>
      </c>
      <c r="P268" s="31">
        <v>0</v>
      </c>
      <c r="Q268" s="31">
        <v>1</v>
      </c>
      <c r="R268" s="31">
        <v>1187</v>
      </c>
      <c r="S268" s="31">
        <v>3800</v>
      </c>
      <c r="T268" s="31">
        <v>0</v>
      </c>
      <c r="U268" s="31">
        <v>75</v>
      </c>
      <c r="V268" s="31">
        <v>233</v>
      </c>
      <c r="W268" s="31" t="s">
        <v>86</v>
      </c>
      <c r="X268" s="31" t="s">
        <v>804</v>
      </c>
    </row>
    <row r="269" s="3" customFormat="1" ht="40" customHeight="1" spans="1:24">
      <c r="A269" s="24">
        <v>263</v>
      </c>
      <c r="B269" s="31" t="s">
        <v>76</v>
      </c>
      <c r="C269" s="26" t="s">
        <v>77</v>
      </c>
      <c r="D269" s="26" t="s">
        <v>127</v>
      </c>
      <c r="E269" s="31" t="s">
        <v>739</v>
      </c>
      <c r="F269" s="31" t="s">
        <v>1008</v>
      </c>
      <c r="G269" s="31" t="s">
        <v>1014</v>
      </c>
      <c r="H269" s="31" t="s">
        <v>82</v>
      </c>
      <c r="I269" s="31" t="s">
        <v>1008</v>
      </c>
      <c r="J269" s="41">
        <v>45658</v>
      </c>
      <c r="K269" s="41">
        <v>45992</v>
      </c>
      <c r="L269" s="31" t="s">
        <v>1008</v>
      </c>
      <c r="M269" s="31" t="s">
        <v>1015</v>
      </c>
      <c r="N269" s="29">
        <f t="shared" si="4"/>
        <v>16</v>
      </c>
      <c r="O269" s="31">
        <v>16</v>
      </c>
      <c r="P269" s="31">
        <v>0</v>
      </c>
      <c r="Q269" s="66">
        <v>1</v>
      </c>
      <c r="R269" s="31">
        <v>1187</v>
      </c>
      <c r="S269" s="31">
        <v>3800</v>
      </c>
      <c r="T269" s="66">
        <v>0</v>
      </c>
      <c r="U269" s="31">
        <v>75</v>
      </c>
      <c r="V269" s="66">
        <v>233</v>
      </c>
      <c r="W269" s="31" t="s">
        <v>86</v>
      </c>
      <c r="X269" s="31" t="s">
        <v>804</v>
      </c>
    </row>
    <row r="270" s="3" customFormat="1" ht="40" customHeight="1" spans="1:24">
      <c r="A270" s="24">
        <v>264</v>
      </c>
      <c r="B270" s="31" t="s">
        <v>76</v>
      </c>
      <c r="C270" s="26" t="s">
        <v>77</v>
      </c>
      <c r="D270" s="26" t="s">
        <v>127</v>
      </c>
      <c r="E270" s="31" t="s">
        <v>739</v>
      </c>
      <c r="F270" s="31" t="s">
        <v>1008</v>
      </c>
      <c r="G270" s="31" t="s">
        <v>1016</v>
      </c>
      <c r="H270" s="31" t="s">
        <v>82</v>
      </c>
      <c r="I270" s="31" t="s">
        <v>1008</v>
      </c>
      <c r="J270" s="41">
        <v>45658</v>
      </c>
      <c r="K270" s="41">
        <v>45992</v>
      </c>
      <c r="L270" s="31" t="s">
        <v>1008</v>
      </c>
      <c r="M270" s="31" t="s">
        <v>1017</v>
      </c>
      <c r="N270" s="29">
        <f t="shared" si="4"/>
        <v>15</v>
      </c>
      <c r="O270" s="31">
        <v>15</v>
      </c>
      <c r="P270" s="31">
        <v>0</v>
      </c>
      <c r="Q270" s="31">
        <v>1</v>
      </c>
      <c r="R270" s="31">
        <v>80</v>
      </c>
      <c r="S270" s="31">
        <v>200</v>
      </c>
      <c r="T270" s="31">
        <v>0</v>
      </c>
      <c r="U270" s="31">
        <v>5</v>
      </c>
      <c r="V270" s="31">
        <v>13</v>
      </c>
      <c r="W270" s="31" t="s">
        <v>1018</v>
      </c>
      <c r="X270" s="31" t="s">
        <v>804</v>
      </c>
    </row>
    <row r="271" s="3" customFormat="1" ht="40" customHeight="1" spans="1:24">
      <c r="A271" s="24">
        <v>265</v>
      </c>
      <c r="B271" s="30" t="s">
        <v>96</v>
      </c>
      <c r="C271" s="26" t="s">
        <v>97</v>
      </c>
      <c r="D271" s="31" t="s">
        <v>98</v>
      </c>
      <c r="E271" s="31" t="s">
        <v>739</v>
      </c>
      <c r="F271" s="31" t="s">
        <v>1008</v>
      </c>
      <c r="G271" s="31" t="s">
        <v>1019</v>
      </c>
      <c r="H271" s="31" t="s">
        <v>82</v>
      </c>
      <c r="I271" s="31" t="s">
        <v>1008</v>
      </c>
      <c r="J271" s="41">
        <v>45658</v>
      </c>
      <c r="K271" s="41">
        <v>45992</v>
      </c>
      <c r="L271" s="31" t="s">
        <v>1008</v>
      </c>
      <c r="M271" s="31" t="s">
        <v>1020</v>
      </c>
      <c r="N271" s="29">
        <f t="shared" si="4"/>
        <v>50</v>
      </c>
      <c r="O271" s="31">
        <v>50</v>
      </c>
      <c r="P271" s="31">
        <v>0</v>
      </c>
      <c r="Q271" s="31">
        <v>1</v>
      </c>
      <c r="R271" s="31">
        <v>230</v>
      </c>
      <c r="S271" s="31">
        <v>920</v>
      </c>
      <c r="T271" s="31">
        <v>0</v>
      </c>
      <c r="U271" s="31">
        <v>12</v>
      </c>
      <c r="V271" s="31">
        <v>26</v>
      </c>
      <c r="W271" s="31" t="s">
        <v>1018</v>
      </c>
      <c r="X271" s="31" t="s">
        <v>1021</v>
      </c>
    </row>
    <row r="272" s="3" customFormat="1" ht="98" customHeight="1" spans="1:24">
      <c r="A272" s="24">
        <v>266</v>
      </c>
      <c r="B272" s="26" t="s">
        <v>76</v>
      </c>
      <c r="C272" s="26" t="s">
        <v>77</v>
      </c>
      <c r="D272" s="26" t="s">
        <v>127</v>
      </c>
      <c r="E272" s="26" t="s">
        <v>739</v>
      </c>
      <c r="F272" s="26" t="s">
        <v>1008</v>
      </c>
      <c r="G272" s="26" t="s">
        <v>1022</v>
      </c>
      <c r="H272" s="42" t="s">
        <v>82</v>
      </c>
      <c r="I272" s="26" t="s">
        <v>1008</v>
      </c>
      <c r="J272" s="44">
        <v>45748</v>
      </c>
      <c r="K272" s="44">
        <v>45778</v>
      </c>
      <c r="L272" s="26" t="s">
        <v>1008</v>
      </c>
      <c r="M272" s="26" t="s">
        <v>1023</v>
      </c>
      <c r="N272" s="29">
        <f t="shared" si="4"/>
        <v>5</v>
      </c>
      <c r="O272" s="42">
        <v>5</v>
      </c>
      <c r="P272" s="42">
        <v>0</v>
      </c>
      <c r="Q272" s="42">
        <v>1</v>
      </c>
      <c r="R272" s="42">
        <v>47</v>
      </c>
      <c r="S272" s="26">
        <v>170</v>
      </c>
      <c r="T272" s="42">
        <v>0</v>
      </c>
      <c r="U272" s="42">
        <v>2</v>
      </c>
      <c r="V272" s="42">
        <v>9</v>
      </c>
      <c r="W272" s="26" t="s">
        <v>86</v>
      </c>
      <c r="X272" s="42" t="s">
        <v>770</v>
      </c>
    </row>
    <row r="273" s="3" customFormat="1" ht="40" customHeight="1" spans="1:24">
      <c r="A273" s="24">
        <v>267</v>
      </c>
      <c r="B273" s="30" t="s">
        <v>96</v>
      </c>
      <c r="C273" s="42" t="s">
        <v>113</v>
      </c>
      <c r="D273" s="26" t="s">
        <v>114</v>
      </c>
      <c r="E273" s="26" t="s">
        <v>739</v>
      </c>
      <c r="F273" s="26" t="s">
        <v>1008</v>
      </c>
      <c r="G273" s="26" t="s">
        <v>1024</v>
      </c>
      <c r="H273" s="26" t="s">
        <v>82</v>
      </c>
      <c r="I273" s="26" t="s">
        <v>1008</v>
      </c>
      <c r="J273" s="44">
        <v>45748</v>
      </c>
      <c r="K273" s="44">
        <v>45748</v>
      </c>
      <c r="L273" s="26" t="s">
        <v>1025</v>
      </c>
      <c r="M273" s="26" t="s">
        <v>1026</v>
      </c>
      <c r="N273" s="29">
        <f t="shared" si="4"/>
        <v>3</v>
      </c>
      <c r="O273" s="26">
        <v>3</v>
      </c>
      <c r="P273" s="42">
        <v>0</v>
      </c>
      <c r="Q273" s="42">
        <v>1</v>
      </c>
      <c r="R273" s="42">
        <v>9</v>
      </c>
      <c r="S273" s="26">
        <v>25</v>
      </c>
      <c r="T273" s="42">
        <v>0</v>
      </c>
      <c r="U273" s="42">
        <v>4</v>
      </c>
      <c r="V273" s="42">
        <v>11</v>
      </c>
      <c r="W273" s="26" t="s">
        <v>86</v>
      </c>
      <c r="X273" s="26" t="s">
        <v>746</v>
      </c>
    </row>
    <row r="274" s="3" customFormat="1" ht="70" customHeight="1" spans="1:24">
      <c r="A274" s="24">
        <v>268</v>
      </c>
      <c r="B274" s="26" t="s">
        <v>76</v>
      </c>
      <c r="C274" s="26" t="s">
        <v>88</v>
      </c>
      <c r="D274" s="26" t="s">
        <v>336</v>
      </c>
      <c r="E274" s="26" t="s">
        <v>739</v>
      </c>
      <c r="F274" s="26" t="s">
        <v>1008</v>
      </c>
      <c r="G274" s="26" t="s">
        <v>1027</v>
      </c>
      <c r="H274" s="26" t="s">
        <v>82</v>
      </c>
      <c r="I274" s="26" t="s">
        <v>1008</v>
      </c>
      <c r="J274" s="41">
        <v>45689</v>
      </c>
      <c r="K274" s="41">
        <v>45717</v>
      </c>
      <c r="L274" s="26" t="s">
        <v>1008</v>
      </c>
      <c r="M274" s="26" t="s">
        <v>1028</v>
      </c>
      <c r="N274" s="29">
        <f t="shared" si="4"/>
        <v>6</v>
      </c>
      <c r="O274" s="62">
        <v>6</v>
      </c>
      <c r="P274" s="42">
        <v>0</v>
      </c>
      <c r="Q274" s="42">
        <v>1</v>
      </c>
      <c r="R274" s="42">
        <v>1105</v>
      </c>
      <c r="S274" s="26">
        <v>3780</v>
      </c>
      <c r="T274" s="42">
        <v>0</v>
      </c>
      <c r="U274" s="42">
        <v>67</v>
      </c>
      <c r="V274" s="42">
        <v>199</v>
      </c>
      <c r="W274" s="26" t="s">
        <v>86</v>
      </c>
      <c r="X274" s="26" t="s">
        <v>112</v>
      </c>
    </row>
    <row r="275" s="3" customFormat="1" ht="70" customHeight="1" spans="1:24">
      <c r="A275" s="24">
        <v>269</v>
      </c>
      <c r="B275" s="30" t="s">
        <v>96</v>
      </c>
      <c r="C275" s="25" t="s">
        <v>113</v>
      </c>
      <c r="D275" s="25" t="s">
        <v>114</v>
      </c>
      <c r="E275" s="25" t="s">
        <v>739</v>
      </c>
      <c r="F275" s="27" t="s">
        <v>1008</v>
      </c>
      <c r="G275" s="25" t="s">
        <v>1029</v>
      </c>
      <c r="H275" s="27" t="s">
        <v>82</v>
      </c>
      <c r="I275" s="25" t="s">
        <v>1008</v>
      </c>
      <c r="J275" s="56" t="s">
        <v>1030</v>
      </c>
      <c r="K275" s="56">
        <v>20251217</v>
      </c>
      <c r="L275" s="25" t="s">
        <v>1031</v>
      </c>
      <c r="M275" s="25" t="s">
        <v>1032</v>
      </c>
      <c r="N275" s="29">
        <f t="shared" si="4"/>
        <v>5</v>
      </c>
      <c r="O275" s="27">
        <v>5</v>
      </c>
      <c r="P275" s="27">
        <v>0</v>
      </c>
      <c r="Q275" s="27">
        <v>1</v>
      </c>
      <c r="R275" s="27"/>
      <c r="S275" s="27">
        <v>3</v>
      </c>
      <c r="T275" s="27">
        <v>0</v>
      </c>
      <c r="U275" s="27"/>
      <c r="V275" s="27">
        <v>3</v>
      </c>
      <c r="W275" s="25" t="s">
        <v>774</v>
      </c>
      <c r="X275" s="25" t="s">
        <v>746</v>
      </c>
    </row>
    <row r="276" s="3" customFormat="1" ht="40" customHeight="1" spans="1:24">
      <c r="A276" s="24">
        <v>270</v>
      </c>
      <c r="B276" s="31" t="s">
        <v>76</v>
      </c>
      <c r="C276" s="26" t="s">
        <v>77</v>
      </c>
      <c r="D276" s="26" t="s">
        <v>127</v>
      </c>
      <c r="E276" s="31" t="s">
        <v>739</v>
      </c>
      <c r="F276" s="31" t="s">
        <v>1008</v>
      </c>
      <c r="G276" s="31" t="s">
        <v>1033</v>
      </c>
      <c r="H276" s="31" t="s">
        <v>82</v>
      </c>
      <c r="I276" s="31" t="s">
        <v>1008</v>
      </c>
      <c r="J276" s="41">
        <v>45658</v>
      </c>
      <c r="K276" s="41">
        <v>45992</v>
      </c>
      <c r="L276" s="31" t="s">
        <v>1008</v>
      </c>
      <c r="M276" s="31" t="s">
        <v>329</v>
      </c>
      <c r="N276" s="29">
        <f t="shared" si="4"/>
        <v>24</v>
      </c>
      <c r="O276" s="31">
        <v>24</v>
      </c>
      <c r="P276" s="31">
        <v>0</v>
      </c>
      <c r="Q276" s="31">
        <v>1</v>
      </c>
      <c r="R276" s="31">
        <v>150</v>
      </c>
      <c r="S276" s="31">
        <v>450</v>
      </c>
      <c r="T276" s="31">
        <v>0</v>
      </c>
      <c r="U276" s="31">
        <v>7</v>
      </c>
      <c r="V276" s="31">
        <v>21</v>
      </c>
      <c r="W276" s="31" t="s">
        <v>1018</v>
      </c>
      <c r="X276" s="31" t="s">
        <v>804</v>
      </c>
    </row>
    <row r="277" s="3" customFormat="1" ht="40" customHeight="1" spans="1:24">
      <c r="A277" s="24">
        <v>271</v>
      </c>
      <c r="B277" s="26" t="s">
        <v>76</v>
      </c>
      <c r="C277" s="26" t="s">
        <v>77</v>
      </c>
      <c r="D277" s="26" t="s">
        <v>127</v>
      </c>
      <c r="E277" s="30" t="s">
        <v>739</v>
      </c>
      <c r="F277" s="26" t="s">
        <v>1034</v>
      </c>
      <c r="G277" s="30" t="s">
        <v>1035</v>
      </c>
      <c r="H277" s="26" t="s">
        <v>82</v>
      </c>
      <c r="I277" s="26" t="s">
        <v>1034</v>
      </c>
      <c r="J277" s="41">
        <v>45658</v>
      </c>
      <c r="K277" s="41">
        <v>45992</v>
      </c>
      <c r="L277" s="26" t="s">
        <v>1034</v>
      </c>
      <c r="M277" s="30" t="s">
        <v>1036</v>
      </c>
      <c r="N277" s="29">
        <f t="shared" si="4"/>
        <v>8</v>
      </c>
      <c r="O277" s="24">
        <v>8</v>
      </c>
      <c r="P277" s="24">
        <v>0</v>
      </c>
      <c r="Q277" s="24">
        <v>1</v>
      </c>
      <c r="R277" s="24">
        <v>24</v>
      </c>
      <c r="S277" s="24">
        <v>118</v>
      </c>
      <c r="T277" s="24">
        <v>1</v>
      </c>
      <c r="U277" s="24">
        <v>5</v>
      </c>
      <c r="V277" s="24">
        <v>16</v>
      </c>
      <c r="W277" s="26" t="s">
        <v>86</v>
      </c>
      <c r="X277" s="26" t="s">
        <v>1037</v>
      </c>
    </row>
    <row r="278" s="3" customFormat="1" ht="40" customHeight="1" spans="1:24">
      <c r="A278" s="24">
        <v>272</v>
      </c>
      <c r="B278" s="30" t="s">
        <v>96</v>
      </c>
      <c r="C278" s="26" t="s">
        <v>97</v>
      </c>
      <c r="D278" s="31" t="s">
        <v>98</v>
      </c>
      <c r="E278" s="31" t="s">
        <v>739</v>
      </c>
      <c r="F278" s="31" t="s">
        <v>1034</v>
      </c>
      <c r="G278" s="31" t="s">
        <v>1038</v>
      </c>
      <c r="H278" s="31" t="s">
        <v>82</v>
      </c>
      <c r="I278" s="31" t="s">
        <v>1034</v>
      </c>
      <c r="J278" s="41">
        <v>45658</v>
      </c>
      <c r="K278" s="41">
        <v>45992</v>
      </c>
      <c r="L278" s="31" t="s">
        <v>1034</v>
      </c>
      <c r="M278" s="31" t="s">
        <v>1039</v>
      </c>
      <c r="N278" s="29">
        <f t="shared" si="4"/>
        <v>80</v>
      </c>
      <c r="O278" s="31">
        <v>80</v>
      </c>
      <c r="P278" s="31">
        <v>0</v>
      </c>
      <c r="Q278" s="31">
        <v>1</v>
      </c>
      <c r="R278" s="31">
        <v>160</v>
      </c>
      <c r="S278" s="31">
        <v>572</v>
      </c>
      <c r="T278" s="31">
        <v>1</v>
      </c>
      <c r="U278" s="31">
        <v>32</v>
      </c>
      <c r="V278" s="31">
        <v>110</v>
      </c>
      <c r="W278" s="31" t="s">
        <v>86</v>
      </c>
      <c r="X278" s="31" t="s">
        <v>1040</v>
      </c>
    </row>
    <row r="279" s="3" customFormat="1" ht="53" customHeight="1" spans="1:24">
      <c r="A279" s="24">
        <v>273</v>
      </c>
      <c r="B279" s="30" t="s">
        <v>96</v>
      </c>
      <c r="C279" s="26" t="s">
        <v>97</v>
      </c>
      <c r="D279" s="31" t="s">
        <v>98</v>
      </c>
      <c r="E279" s="31" t="s">
        <v>739</v>
      </c>
      <c r="F279" s="31" t="s">
        <v>1034</v>
      </c>
      <c r="G279" s="31" t="s">
        <v>1041</v>
      </c>
      <c r="H279" s="31" t="s">
        <v>82</v>
      </c>
      <c r="I279" s="31" t="s">
        <v>1034</v>
      </c>
      <c r="J279" s="41">
        <v>45658</v>
      </c>
      <c r="K279" s="41">
        <v>45992</v>
      </c>
      <c r="L279" s="31" t="s">
        <v>1034</v>
      </c>
      <c r="M279" s="31" t="s">
        <v>1042</v>
      </c>
      <c r="N279" s="29">
        <f t="shared" si="4"/>
        <v>5</v>
      </c>
      <c r="O279" s="31">
        <v>5</v>
      </c>
      <c r="P279" s="31">
        <v>0</v>
      </c>
      <c r="Q279" s="31">
        <v>1</v>
      </c>
      <c r="R279" s="31">
        <v>31</v>
      </c>
      <c r="S279" s="31">
        <v>145</v>
      </c>
      <c r="T279" s="31">
        <v>1</v>
      </c>
      <c r="U279" s="31">
        <v>4</v>
      </c>
      <c r="V279" s="31">
        <v>17</v>
      </c>
      <c r="W279" s="31" t="s">
        <v>86</v>
      </c>
      <c r="X279" s="31" t="s">
        <v>1040</v>
      </c>
    </row>
    <row r="280" s="3" customFormat="1" ht="53" customHeight="1" spans="1:24">
      <c r="A280" s="24">
        <v>274</v>
      </c>
      <c r="B280" s="30" t="s">
        <v>96</v>
      </c>
      <c r="C280" s="26" t="s">
        <v>97</v>
      </c>
      <c r="D280" s="31" t="s">
        <v>98</v>
      </c>
      <c r="E280" s="31" t="s">
        <v>739</v>
      </c>
      <c r="F280" s="31" t="s">
        <v>1034</v>
      </c>
      <c r="G280" s="31" t="s">
        <v>1043</v>
      </c>
      <c r="H280" s="31" t="s">
        <v>82</v>
      </c>
      <c r="I280" s="31" t="s">
        <v>1034</v>
      </c>
      <c r="J280" s="41">
        <v>45658</v>
      </c>
      <c r="K280" s="41">
        <v>45992</v>
      </c>
      <c r="L280" s="31" t="s">
        <v>1034</v>
      </c>
      <c r="M280" s="31" t="s">
        <v>1044</v>
      </c>
      <c r="N280" s="29">
        <f t="shared" si="4"/>
        <v>80</v>
      </c>
      <c r="O280" s="31">
        <v>80</v>
      </c>
      <c r="P280" s="31">
        <v>0</v>
      </c>
      <c r="Q280" s="31">
        <v>1</v>
      </c>
      <c r="R280" s="31">
        <v>270</v>
      </c>
      <c r="S280" s="31">
        <v>958</v>
      </c>
      <c r="T280" s="31">
        <v>1</v>
      </c>
      <c r="U280" s="31">
        <v>34</v>
      </c>
      <c r="V280" s="31">
        <v>117</v>
      </c>
      <c r="W280" s="31" t="s">
        <v>86</v>
      </c>
      <c r="X280" s="31" t="s">
        <v>1040</v>
      </c>
    </row>
    <row r="281" s="3" customFormat="1" ht="66" customHeight="1" spans="1:24">
      <c r="A281" s="24">
        <v>275</v>
      </c>
      <c r="B281" s="30" t="s">
        <v>96</v>
      </c>
      <c r="C281" s="26" t="s">
        <v>97</v>
      </c>
      <c r="D281" s="31" t="s">
        <v>98</v>
      </c>
      <c r="E281" s="31" t="s">
        <v>739</v>
      </c>
      <c r="F281" s="31" t="s">
        <v>1034</v>
      </c>
      <c r="G281" s="31" t="s">
        <v>1045</v>
      </c>
      <c r="H281" s="31" t="s">
        <v>82</v>
      </c>
      <c r="I281" s="31" t="s">
        <v>1034</v>
      </c>
      <c r="J281" s="41">
        <v>45658</v>
      </c>
      <c r="K281" s="41">
        <v>45992</v>
      </c>
      <c r="L281" s="31" t="s">
        <v>1034</v>
      </c>
      <c r="M281" s="31" t="s">
        <v>1046</v>
      </c>
      <c r="N281" s="29">
        <f t="shared" si="4"/>
        <v>15</v>
      </c>
      <c r="O281" s="31">
        <v>15</v>
      </c>
      <c r="P281" s="31">
        <v>0</v>
      </c>
      <c r="Q281" s="31">
        <v>1</v>
      </c>
      <c r="R281" s="31">
        <v>73</v>
      </c>
      <c r="S281" s="31">
        <v>289</v>
      </c>
      <c r="T281" s="31">
        <v>1</v>
      </c>
      <c r="U281" s="31">
        <v>19</v>
      </c>
      <c r="V281" s="31">
        <v>59</v>
      </c>
      <c r="W281" s="31" t="s">
        <v>86</v>
      </c>
      <c r="X281" s="31" t="s">
        <v>749</v>
      </c>
    </row>
    <row r="282" s="3" customFormat="1" ht="70" customHeight="1" spans="1:24">
      <c r="A282" s="24">
        <v>276</v>
      </c>
      <c r="B282" s="31" t="s">
        <v>76</v>
      </c>
      <c r="C282" s="26" t="s">
        <v>77</v>
      </c>
      <c r="D282" s="26" t="s">
        <v>127</v>
      </c>
      <c r="E282" s="31" t="s">
        <v>739</v>
      </c>
      <c r="F282" s="31" t="s">
        <v>1034</v>
      </c>
      <c r="G282" s="31" t="s">
        <v>1047</v>
      </c>
      <c r="H282" s="31" t="s">
        <v>82</v>
      </c>
      <c r="I282" s="31" t="s">
        <v>1034</v>
      </c>
      <c r="J282" s="41">
        <v>45658</v>
      </c>
      <c r="K282" s="41">
        <v>45992</v>
      </c>
      <c r="L282" s="31" t="s">
        <v>1034</v>
      </c>
      <c r="M282" s="31" t="s">
        <v>1048</v>
      </c>
      <c r="N282" s="29">
        <f t="shared" si="4"/>
        <v>7</v>
      </c>
      <c r="O282" s="31">
        <v>7</v>
      </c>
      <c r="P282" s="31">
        <v>0</v>
      </c>
      <c r="Q282" s="31">
        <v>1</v>
      </c>
      <c r="R282" s="31">
        <v>28</v>
      </c>
      <c r="S282" s="31">
        <v>112</v>
      </c>
      <c r="T282" s="31">
        <v>1</v>
      </c>
      <c r="U282" s="31">
        <v>7</v>
      </c>
      <c r="V282" s="31">
        <v>22</v>
      </c>
      <c r="W282" s="31" t="s">
        <v>86</v>
      </c>
      <c r="X282" s="31" t="s">
        <v>932</v>
      </c>
    </row>
    <row r="283" s="3" customFormat="1" ht="69" customHeight="1" spans="1:24">
      <c r="A283" s="24">
        <v>277</v>
      </c>
      <c r="B283" s="30" t="s">
        <v>96</v>
      </c>
      <c r="C283" s="26" t="s">
        <v>97</v>
      </c>
      <c r="D283" s="25" t="s">
        <v>98</v>
      </c>
      <c r="E283" s="25" t="s">
        <v>739</v>
      </c>
      <c r="F283" s="27" t="s">
        <v>1034</v>
      </c>
      <c r="G283" s="25" t="s">
        <v>1049</v>
      </c>
      <c r="H283" s="27" t="s">
        <v>82</v>
      </c>
      <c r="I283" s="25" t="s">
        <v>1034</v>
      </c>
      <c r="J283" s="43">
        <v>20251102</v>
      </c>
      <c r="K283" s="43">
        <v>20251122</v>
      </c>
      <c r="L283" s="25" t="s">
        <v>1050</v>
      </c>
      <c r="M283" s="25" t="s">
        <v>1051</v>
      </c>
      <c r="N283" s="29">
        <f t="shared" si="4"/>
        <v>4</v>
      </c>
      <c r="O283" s="27">
        <v>4</v>
      </c>
      <c r="P283" s="27">
        <v>0</v>
      </c>
      <c r="Q283" s="27">
        <v>1</v>
      </c>
      <c r="R283" s="27">
        <v>123</v>
      </c>
      <c r="S283" s="27">
        <v>398</v>
      </c>
      <c r="T283" s="27">
        <v>1</v>
      </c>
      <c r="U283" s="27">
        <v>18</v>
      </c>
      <c r="V283" s="27">
        <v>58</v>
      </c>
      <c r="W283" s="25" t="s">
        <v>86</v>
      </c>
      <c r="X283" s="25" t="s">
        <v>135</v>
      </c>
    </row>
    <row r="284" s="3" customFormat="1" ht="40" customHeight="1" spans="1:24">
      <c r="A284" s="24">
        <v>278</v>
      </c>
      <c r="B284" s="30" t="s">
        <v>96</v>
      </c>
      <c r="C284" s="26" t="s">
        <v>97</v>
      </c>
      <c r="D284" s="31" t="s">
        <v>98</v>
      </c>
      <c r="E284" s="31" t="s">
        <v>739</v>
      </c>
      <c r="F284" s="31" t="s">
        <v>1034</v>
      </c>
      <c r="G284" s="31" t="s">
        <v>1052</v>
      </c>
      <c r="H284" s="31" t="s">
        <v>82</v>
      </c>
      <c r="I284" s="31" t="s">
        <v>1034</v>
      </c>
      <c r="J284" s="41">
        <v>45658</v>
      </c>
      <c r="K284" s="41">
        <v>45992</v>
      </c>
      <c r="L284" s="31" t="s">
        <v>1034</v>
      </c>
      <c r="M284" s="31" t="s">
        <v>1046</v>
      </c>
      <c r="N284" s="29">
        <f t="shared" si="4"/>
        <v>15</v>
      </c>
      <c r="O284" s="31">
        <v>15</v>
      </c>
      <c r="P284" s="31">
        <v>0</v>
      </c>
      <c r="Q284" s="31">
        <v>1</v>
      </c>
      <c r="R284" s="31">
        <v>102</v>
      </c>
      <c r="S284" s="31">
        <v>388</v>
      </c>
      <c r="T284" s="31">
        <v>1</v>
      </c>
      <c r="U284" s="31">
        <v>10</v>
      </c>
      <c r="V284" s="31">
        <v>40</v>
      </c>
      <c r="W284" s="31" t="s">
        <v>86</v>
      </c>
      <c r="X284" s="31" t="s">
        <v>749</v>
      </c>
    </row>
    <row r="285" s="5" customFormat="1" ht="84" customHeight="1" spans="1:24">
      <c r="A285" s="24">
        <v>279</v>
      </c>
      <c r="B285" s="30" t="s">
        <v>96</v>
      </c>
      <c r="C285" s="42" t="s">
        <v>113</v>
      </c>
      <c r="D285" s="26" t="s">
        <v>114</v>
      </c>
      <c r="E285" s="26" t="s">
        <v>739</v>
      </c>
      <c r="F285" s="26" t="s">
        <v>1053</v>
      </c>
      <c r="G285" s="26" t="s">
        <v>1054</v>
      </c>
      <c r="H285" s="26" t="s">
        <v>82</v>
      </c>
      <c r="I285" s="26" t="s">
        <v>1053</v>
      </c>
      <c r="J285" s="44">
        <v>45748</v>
      </c>
      <c r="K285" s="44">
        <v>45778</v>
      </c>
      <c r="L285" s="26" t="s">
        <v>1055</v>
      </c>
      <c r="M285" s="26" t="s">
        <v>1056</v>
      </c>
      <c r="N285" s="29">
        <f t="shared" si="4"/>
        <v>10</v>
      </c>
      <c r="O285" s="26">
        <v>10</v>
      </c>
      <c r="P285" s="42">
        <v>0</v>
      </c>
      <c r="Q285" s="42">
        <v>1</v>
      </c>
      <c r="R285" s="26">
        <v>15</v>
      </c>
      <c r="S285" s="26">
        <v>15</v>
      </c>
      <c r="T285" s="42">
        <v>0</v>
      </c>
      <c r="U285" s="26">
        <v>15</v>
      </c>
      <c r="V285" s="26">
        <v>15</v>
      </c>
      <c r="W285" s="26" t="s">
        <v>86</v>
      </c>
      <c r="X285" s="26" t="s">
        <v>746</v>
      </c>
    </row>
    <row r="286" s="3" customFormat="1" ht="76" customHeight="1" spans="1:24">
      <c r="A286" s="24">
        <v>280</v>
      </c>
      <c r="B286" s="30" t="s">
        <v>96</v>
      </c>
      <c r="C286" s="42" t="s">
        <v>113</v>
      </c>
      <c r="D286" s="26" t="s">
        <v>114</v>
      </c>
      <c r="E286" s="26" t="s">
        <v>739</v>
      </c>
      <c r="F286" s="26" t="s">
        <v>1053</v>
      </c>
      <c r="G286" s="26" t="s">
        <v>1057</v>
      </c>
      <c r="H286" s="26" t="s">
        <v>82</v>
      </c>
      <c r="I286" s="26" t="s">
        <v>1053</v>
      </c>
      <c r="J286" s="44">
        <v>45748</v>
      </c>
      <c r="K286" s="44">
        <v>45748</v>
      </c>
      <c r="L286" s="26" t="s">
        <v>1058</v>
      </c>
      <c r="M286" s="26" t="s">
        <v>1059</v>
      </c>
      <c r="N286" s="29">
        <f t="shared" si="4"/>
        <v>4.5</v>
      </c>
      <c r="O286" s="42">
        <v>4.5</v>
      </c>
      <c r="P286" s="42">
        <v>0</v>
      </c>
      <c r="Q286" s="42">
        <v>1</v>
      </c>
      <c r="R286" s="42"/>
      <c r="S286" s="26">
        <v>6</v>
      </c>
      <c r="T286" s="42">
        <v>0</v>
      </c>
      <c r="U286" s="42"/>
      <c r="V286" s="42">
        <v>6</v>
      </c>
      <c r="W286" s="26" t="s">
        <v>86</v>
      </c>
      <c r="X286" s="26" t="s">
        <v>746</v>
      </c>
    </row>
    <row r="287" s="3" customFormat="1" ht="76" customHeight="1" spans="1:24">
      <c r="A287" s="24">
        <v>281</v>
      </c>
      <c r="B287" s="26" t="s">
        <v>76</v>
      </c>
      <c r="C287" s="26" t="s">
        <v>77</v>
      </c>
      <c r="D287" s="26" t="s">
        <v>127</v>
      </c>
      <c r="E287" s="26" t="s">
        <v>739</v>
      </c>
      <c r="F287" s="26" t="s">
        <v>1053</v>
      </c>
      <c r="G287" s="26" t="s">
        <v>1060</v>
      </c>
      <c r="H287" s="26" t="s">
        <v>82</v>
      </c>
      <c r="I287" s="26" t="s">
        <v>1053</v>
      </c>
      <c r="J287" s="41">
        <v>45689</v>
      </c>
      <c r="K287" s="41">
        <v>45717</v>
      </c>
      <c r="L287" s="26" t="s">
        <v>1053</v>
      </c>
      <c r="M287" s="26" t="s">
        <v>1061</v>
      </c>
      <c r="N287" s="29">
        <f t="shared" si="4"/>
        <v>8</v>
      </c>
      <c r="O287" s="62">
        <v>8</v>
      </c>
      <c r="P287" s="42">
        <v>0</v>
      </c>
      <c r="Q287" s="42">
        <v>1</v>
      </c>
      <c r="R287" s="42">
        <v>10</v>
      </c>
      <c r="S287" s="26">
        <v>170</v>
      </c>
      <c r="T287" s="42">
        <v>0</v>
      </c>
      <c r="U287" s="42">
        <v>4</v>
      </c>
      <c r="V287" s="42">
        <v>13</v>
      </c>
      <c r="W287" s="26" t="s">
        <v>86</v>
      </c>
      <c r="X287" s="26" t="s">
        <v>770</v>
      </c>
    </row>
    <row r="288" s="3" customFormat="1" ht="76" customHeight="1" spans="1:24">
      <c r="A288" s="24">
        <v>282</v>
      </c>
      <c r="B288" s="26" t="s">
        <v>76</v>
      </c>
      <c r="C288" s="26" t="s">
        <v>77</v>
      </c>
      <c r="D288" s="26" t="s">
        <v>127</v>
      </c>
      <c r="E288" s="26" t="s">
        <v>739</v>
      </c>
      <c r="F288" s="26" t="s">
        <v>1053</v>
      </c>
      <c r="G288" s="26" t="s">
        <v>1062</v>
      </c>
      <c r="H288" s="26" t="s">
        <v>82</v>
      </c>
      <c r="I288" s="26" t="s">
        <v>1053</v>
      </c>
      <c r="J288" s="41">
        <v>45689</v>
      </c>
      <c r="K288" s="41">
        <v>45717</v>
      </c>
      <c r="L288" s="26" t="s">
        <v>1053</v>
      </c>
      <c r="M288" s="26" t="s">
        <v>1063</v>
      </c>
      <c r="N288" s="29">
        <f t="shared" si="4"/>
        <v>8</v>
      </c>
      <c r="O288" s="62">
        <v>8</v>
      </c>
      <c r="P288" s="42">
        <v>0</v>
      </c>
      <c r="Q288" s="42">
        <v>1</v>
      </c>
      <c r="R288" s="42">
        <v>10</v>
      </c>
      <c r="S288" s="26">
        <v>170</v>
      </c>
      <c r="T288" s="42">
        <v>0</v>
      </c>
      <c r="U288" s="42">
        <v>4</v>
      </c>
      <c r="V288" s="42">
        <v>13</v>
      </c>
      <c r="W288" s="26" t="s">
        <v>86</v>
      </c>
      <c r="X288" s="26" t="s">
        <v>770</v>
      </c>
    </row>
    <row r="289" s="3" customFormat="1" ht="72" customHeight="1" spans="1:24">
      <c r="A289" s="24">
        <v>283</v>
      </c>
      <c r="B289" s="26" t="s">
        <v>76</v>
      </c>
      <c r="C289" s="26" t="s">
        <v>77</v>
      </c>
      <c r="D289" s="26" t="s">
        <v>127</v>
      </c>
      <c r="E289" s="30" t="s">
        <v>739</v>
      </c>
      <c r="F289" s="26" t="s">
        <v>1064</v>
      </c>
      <c r="G289" s="26" t="s">
        <v>1065</v>
      </c>
      <c r="H289" s="26" t="s">
        <v>82</v>
      </c>
      <c r="I289" s="26" t="s">
        <v>1064</v>
      </c>
      <c r="J289" s="41">
        <v>45658</v>
      </c>
      <c r="K289" s="41">
        <v>45992</v>
      </c>
      <c r="L289" s="26" t="s">
        <v>1064</v>
      </c>
      <c r="M289" s="30" t="s">
        <v>1066</v>
      </c>
      <c r="N289" s="29">
        <f t="shared" si="4"/>
        <v>30</v>
      </c>
      <c r="O289" s="26">
        <v>30</v>
      </c>
      <c r="P289" s="26">
        <v>0</v>
      </c>
      <c r="Q289" s="26">
        <v>1</v>
      </c>
      <c r="R289" s="26">
        <v>15</v>
      </c>
      <c r="S289" s="26">
        <v>56</v>
      </c>
      <c r="T289" s="26">
        <v>0</v>
      </c>
      <c r="U289" s="26">
        <v>5</v>
      </c>
      <c r="V289" s="26">
        <v>15</v>
      </c>
      <c r="W289" s="26" t="s">
        <v>86</v>
      </c>
      <c r="X289" s="26" t="s">
        <v>1037</v>
      </c>
    </row>
    <row r="290" s="3" customFormat="1" ht="45" customHeight="1" spans="1:24">
      <c r="A290" s="24">
        <v>284</v>
      </c>
      <c r="B290" s="26" t="s">
        <v>76</v>
      </c>
      <c r="C290" s="26" t="s">
        <v>77</v>
      </c>
      <c r="D290" s="26" t="s">
        <v>127</v>
      </c>
      <c r="E290" s="30" t="s">
        <v>739</v>
      </c>
      <c r="F290" s="26" t="s">
        <v>1064</v>
      </c>
      <c r="G290" s="26" t="s">
        <v>1067</v>
      </c>
      <c r="H290" s="26" t="s">
        <v>82</v>
      </c>
      <c r="I290" s="26" t="s">
        <v>1064</v>
      </c>
      <c r="J290" s="41">
        <v>45658</v>
      </c>
      <c r="K290" s="41">
        <v>45992</v>
      </c>
      <c r="L290" s="26" t="s">
        <v>1064</v>
      </c>
      <c r="M290" s="30" t="s">
        <v>1068</v>
      </c>
      <c r="N290" s="29">
        <f t="shared" si="4"/>
        <v>5</v>
      </c>
      <c r="O290" s="26">
        <v>5</v>
      </c>
      <c r="P290" s="26">
        <v>0</v>
      </c>
      <c r="Q290" s="26">
        <v>1</v>
      </c>
      <c r="R290" s="26">
        <v>6</v>
      </c>
      <c r="S290" s="26">
        <v>15</v>
      </c>
      <c r="T290" s="26">
        <v>0</v>
      </c>
      <c r="U290" s="26">
        <v>1</v>
      </c>
      <c r="V290" s="26">
        <v>2</v>
      </c>
      <c r="W290" s="26" t="s">
        <v>86</v>
      </c>
      <c r="X290" s="26" t="s">
        <v>1037</v>
      </c>
    </row>
    <row r="291" s="3" customFormat="1" ht="45" customHeight="1" spans="1:24">
      <c r="A291" s="24">
        <v>285</v>
      </c>
      <c r="B291" s="26" t="s">
        <v>76</v>
      </c>
      <c r="C291" s="26" t="s">
        <v>77</v>
      </c>
      <c r="D291" s="26" t="s">
        <v>127</v>
      </c>
      <c r="E291" s="30" t="s">
        <v>739</v>
      </c>
      <c r="F291" s="26" t="s">
        <v>1064</v>
      </c>
      <c r="G291" s="26" t="s">
        <v>1069</v>
      </c>
      <c r="H291" s="26" t="s">
        <v>82</v>
      </c>
      <c r="I291" s="26" t="s">
        <v>1064</v>
      </c>
      <c r="J291" s="41">
        <v>45658</v>
      </c>
      <c r="K291" s="41">
        <v>45992</v>
      </c>
      <c r="L291" s="26" t="s">
        <v>1064</v>
      </c>
      <c r="M291" s="30" t="s">
        <v>1070</v>
      </c>
      <c r="N291" s="29">
        <f t="shared" si="4"/>
        <v>15</v>
      </c>
      <c r="O291" s="26">
        <v>15</v>
      </c>
      <c r="P291" s="26">
        <v>0</v>
      </c>
      <c r="Q291" s="26">
        <v>1</v>
      </c>
      <c r="R291" s="26">
        <v>9</v>
      </c>
      <c r="S291" s="26">
        <v>26</v>
      </c>
      <c r="T291" s="26">
        <v>0</v>
      </c>
      <c r="U291" s="26">
        <v>3</v>
      </c>
      <c r="V291" s="26">
        <v>10</v>
      </c>
      <c r="W291" s="26" t="s">
        <v>86</v>
      </c>
      <c r="X291" s="26" t="s">
        <v>1037</v>
      </c>
    </row>
    <row r="292" s="3" customFormat="1" ht="45" customHeight="1" spans="1:24">
      <c r="A292" s="24">
        <v>286</v>
      </c>
      <c r="B292" s="26" t="s">
        <v>76</v>
      </c>
      <c r="C292" s="26" t="s">
        <v>77</v>
      </c>
      <c r="D292" s="26" t="s">
        <v>127</v>
      </c>
      <c r="E292" s="26" t="s">
        <v>739</v>
      </c>
      <c r="F292" s="26" t="s">
        <v>1064</v>
      </c>
      <c r="G292" s="26" t="s">
        <v>1071</v>
      </c>
      <c r="H292" s="42" t="s">
        <v>82</v>
      </c>
      <c r="I292" s="26" t="s">
        <v>1064</v>
      </c>
      <c r="J292" s="44">
        <v>45748</v>
      </c>
      <c r="K292" s="44">
        <v>45778</v>
      </c>
      <c r="L292" s="26" t="s">
        <v>1064</v>
      </c>
      <c r="M292" s="26" t="s">
        <v>1072</v>
      </c>
      <c r="N292" s="29">
        <f t="shared" si="4"/>
        <v>10</v>
      </c>
      <c r="O292" s="42">
        <v>10</v>
      </c>
      <c r="P292" s="42">
        <v>0</v>
      </c>
      <c r="Q292" s="42">
        <v>1</v>
      </c>
      <c r="R292" s="42">
        <v>4</v>
      </c>
      <c r="S292" s="26">
        <v>22</v>
      </c>
      <c r="T292" s="42">
        <v>0</v>
      </c>
      <c r="U292" s="42">
        <v>2</v>
      </c>
      <c r="V292" s="42">
        <v>6</v>
      </c>
      <c r="W292" s="26" t="s">
        <v>86</v>
      </c>
      <c r="X292" s="42" t="s">
        <v>770</v>
      </c>
    </row>
    <row r="293" s="3" customFormat="1" ht="142" customHeight="1" spans="1:24">
      <c r="A293" s="24">
        <v>287</v>
      </c>
      <c r="B293" s="30" t="s">
        <v>96</v>
      </c>
      <c r="C293" s="26" t="s">
        <v>97</v>
      </c>
      <c r="D293" s="26" t="s">
        <v>98</v>
      </c>
      <c r="E293" s="26" t="s">
        <v>739</v>
      </c>
      <c r="F293" s="26" t="s">
        <v>1064</v>
      </c>
      <c r="G293" s="26" t="s">
        <v>1073</v>
      </c>
      <c r="H293" s="26" t="s">
        <v>82</v>
      </c>
      <c r="I293" s="26" t="s">
        <v>1064</v>
      </c>
      <c r="J293" s="44">
        <v>45839</v>
      </c>
      <c r="K293" s="44">
        <v>45870</v>
      </c>
      <c r="L293" s="26" t="s">
        <v>1064</v>
      </c>
      <c r="M293" s="65" t="s">
        <v>1074</v>
      </c>
      <c r="N293" s="29">
        <f t="shared" si="4"/>
        <v>4</v>
      </c>
      <c r="O293" s="26">
        <v>4</v>
      </c>
      <c r="P293" s="42">
        <v>0</v>
      </c>
      <c r="Q293" s="42">
        <v>1</v>
      </c>
      <c r="R293" s="42">
        <v>11</v>
      </c>
      <c r="S293" s="26">
        <v>61</v>
      </c>
      <c r="T293" s="42">
        <v>0</v>
      </c>
      <c r="U293" s="42">
        <v>3</v>
      </c>
      <c r="V293" s="42">
        <v>14</v>
      </c>
      <c r="W293" s="26" t="s">
        <v>86</v>
      </c>
      <c r="X293" s="31" t="s">
        <v>1075</v>
      </c>
    </row>
    <row r="294" s="3" customFormat="1" ht="76" customHeight="1" spans="1:24">
      <c r="A294" s="24">
        <v>288</v>
      </c>
      <c r="B294" s="30" t="s">
        <v>96</v>
      </c>
      <c r="C294" s="42" t="s">
        <v>113</v>
      </c>
      <c r="D294" s="26" t="s">
        <v>114</v>
      </c>
      <c r="E294" s="26" t="s">
        <v>739</v>
      </c>
      <c r="F294" s="26" t="s">
        <v>1064</v>
      </c>
      <c r="G294" s="26" t="s">
        <v>1076</v>
      </c>
      <c r="H294" s="42" t="s">
        <v>82</v>
      </c>
      <c r="I294" s="26" t="s">
        <v>1064</v>
      </c>
      <c r="J294" s="41">
        <v>45748</v>
      </c>
      <c r="K294" s="41">
        <v>45748</v>
      </c>
      <c r="L294" s="26" t="s">
        <v>1077</v>
      </c>
      <c r="M294" s="26" t="s">
        <v>1078</v>
      </c>
      <c r="N294" s="29">
        <f t="shared" si="4"/>
        <v>4.5</v>
      </c>
      <c r="O294" s="63">
        <v>4.5</v>
      </c>
      <c r="P294" s="42">
        <v>0</v>
      </c>
      <c r="Q294" s="42">
        <v>1</v>
      </c>
      <c r="R294" s="42">
        <v>4</v>
      </c>
      <c r="S294" s="42">
        <v>4</v>
      </c>
      <c r="T294" s="42">
        <v>0</v>
      </c>
      <c r="U294" s="42">
        <v>2</v>
      </c>
      <c r="V294" s="42">
        <v>2</v>
      </c>
      <c r="W294" s="26" t="s">
        <v>86</v>
      </c>
      <c r="X294" s="42" t="s">
        <v>763</v>
      </c>
    </row>
    <row r="295" s="3" customFormat="1" ht="76" customHeight="1" spans="1:24">
      <c r="A295" s="24">
        <v>289</v>
      </c>
      <c r="B295" s="25" t="s">
        <v>76</v>
      </c>
      <c r="C295" s="26" t="s">
        <v>77</v>
      </c>
      <c r="D295" s="26" t="s">
        <v>127</v>
      </c>
      <c r="E295" s="25" t="s">
        <v>739</v>
      </c>
      <c r="F295" s="27" t="s">
        <v>1064</v>
      </c>
      <c r="G295" s="25" t="s">
        <v>1079</v>
      </c>
      <c r="H295" s="27" t="s">
        <v>82</v>
      </c>
      <c r="I295" s="25" t="s">
        <v>1080</v>
      </c>
      <c r="J295" s="43">
        <v>20251123</v>
      </c>
      <c r="K295" s="43">
        <v>20251202</v>
      </c>
      <c r="L295" s="25" t="s">
        <v>1081</v>
      </c>
      <c r="M295" s="25" t="s">
        <v>1082</v>
      </c>
      <c r="N295" s="29">
        <f t="shared" si="4"/>
        <v>5</v>
      </c>
      <c r="O295" s="27">
        <v>5</v>
      </c>
      <c r="P295" s="27">
        <v>0</v>
      </c>
      <c r="Q295" s="27">
        <v>1</v>
      </c>
      <c r="R295" s="27">
        <v>10</v>
      </c>
      <c r="S295" s="27">
        <v>42</v>
      </c>
      <c r="T295" s="27">
        <v>0</v>
      </c>
      <c r="U295" s="27">
        <v>3</v>
      </c>
      <c r="V295" s="27">
        <v>9</v>
      </c>
      <c r="W295" s="25" t="s">
        <v>86</v>
      </c>
      <c r="X295" s="25" t="s">
        <v>1083</v>
      </c>
    </row>
    <row r="296" s="3" customFormat="1" ht="84" customHeight="1" spans="1:24">
      <c r="A296" s="24">
        <v>290</v>
      </c>
      <c r="B296" s="25" t="s">
        <v>76</v>
      </c>
      <c r="C296" s="26" t="s">
        <v>77</v>
      </c>
      <c r="D296" s="26" t="s">
        <v>127</v>
      </c>
      <c r="E296" s="25" t="s">
        <v>739</v>
      </c>
      <c r="F296" s="27" t="s">
        <v>1064</v>
      </c>
      <c r="G296" s="25" t="s">
        <v>1084</v>
      </c>
      <c r="H296" s="27" t="s">
        <v>82</v>
      </c>
      <c r="I296" s="25" t="s">
        <v>1080</v>
      </c>
      <c r="J296" s="28">
        <v>45658</v>
      </c>
      <c r="K296" s="28">
        <v>45992</v>
      </c>
      <c r="L296" s="25" t="s">
        <v>1081</v>
      </c>
      <c r="M296" s="25" t="s">
        <v>1082</v>
      </c>
      <c r="N296" s="29">
        <f t="shared" si="4"/>
        <v>5</v>
      </c>
      <c r="O296" s="27">
        <v>5</v>
      </c>
      <c r="P296" s="31">
        <v>0</v>
      </c>
      <c r="Q296" s="27">
        <v>1</v>
      </c>
      <c r="R296" s="27">
        <v>7</v>
      </c>
      <c r="S296" s="27">
        <v>25</v>
      </c>
      <c r="T296" s="27">
        <v>0</v>
      </c>
      <c r="U296" s="27">
        <v>2</v>
      </c>
      <c r="V296" s="27">
        <v>5</v>
      </c>
      <c r="W296" s="25" t="s">
        <v>86</v>
      </c>
      <c r="X296" s="25" t="s">
        <v>1083</v>
      </c>
    </row>
    <row r="297" s="3" customFormat="1" ht="76" customHeight="1" spans="1:24">
      <c r="A297" s="24">
        <v>291</v>
      </c>
      <c r="B297" s="30" t="s">
        <v>96</v>
      </c>
      <c r="C297" s="42" t="s">
        <v>113</v>
      </c>
      <c r="D297" s="26" t="s">
        <v>114</v>
      </c>
      <c r="E297" s="26" t="s">
        <v>739</v>
      </c>
      <c r="F297" s="26" t="s">
        <v>1085</v>
      </c>
      <c r="G297" s="26" t="s">
        <v>1086</v>
      </c>
      <c r="H297" s="26" t="s">
        <v>82</v>
      </c>
      <c r="I297" s="26" t="s">
        <v>1085</v>
      </c>
      <c r="J297" s="44">
        <v>45748</v>
      </c>
      <c r="K297" s="44">
        <v>45748</v>
      </c>
      <c r="L297" s="26" t="s">
        <v>1087</v>
      </c>
      <c r="M297" s="26" t="s">
        <v>1088</v>
      </c>
      <c r="N297" s="29">
        <f t="shared" si="4"/>
        <v>6</v>
      </c>
      <c r="O297" s="26">
        <v>6</v>
      </c>
      <c r="P297" s="42">
        <v>0</v>
      </c>
      <c r="Q297" s="42">
        <v>4</v>
      </c>
      <c r="R297" s="42">
        <v>6</v>
      </c>
      <c r="S297" s="26">
        <v>6</v>
      </c>
      <c r="T297" s="42">
        <v>2</v>
      </c>
      <c r="U297" s="42">
        <v>6</v>
      </c>
      <c r="V297" s="42">
        <v>6</v>
      </c>
      <c r="W297" s="26" t="s">
        <v>86</v>
      </c>
      <c r="X297" s="26" t="s">
        <v>746</v>
      </c>
    </row>
    <row r="298" s="3" customFormat="1" ht="63" customHeight="1" spans="1:24">
      <c r="A298" s="24">
        <v>292</v>
      </c>
      <c r="B298" s="30" t="s">
        <v>96</v>
      </c>
      <c r="C298" s="26" t="s">
        <v>97</v>
      </c>
      <c r="D298" s="31" t="s">
        <v>98</v>
      </c>
      <c r="E298" s="31" t="s">
        <v>739</v>
      </c>
      <c r="F298" s="31" t="s">
        <v>1089</v>
      </c>
      <c r="G298" s="31" t="s">
        <v>1090</v>
      </c>
      <c r="H298" s="31" t="s">
        <v>82</v>
      </c>
      <c r="I298" s="31" t="s">
        <v>1089</v>
      </c>
      <c r="J298" s="41">
        <v>45658</v>
      </c>
      <c r="K298" s="41">
        <v>45992</v>
      </c>
      <c r="L298" s="31" t="s">
        <v>1089</v>
      </c>
      <c r="M298" s="31" t="s">
        <v>1091</v>
      </c>
      <c r="N298" s="29">
        <f t="shared" si="4"/>
        <v>20</v>
      </c>
      <c r="O298" s="31">
        <v>20</v>
      </c>
      <c r="P298" s="31">
        <v>0</v>
      </c>
      <c r="Q298" s="31">
        <v>1</v>
      </c>
      <c r="R298" s="31">
        <v>102</v>
      </c>
      <c r="S298" s="31">
        <v>326</v>
      </c>
      <c r="T298" s="31">
        <v>0</v>
      </c>
      <c r="U298" s="31">
        <v>4</v>
      </c>
      <c r="V298" s="31">
        <v>16</v>
      </c>
      <c r="W298" s="31" t="s">
        <v>86</v>
      </c>
      <c r="X298" s="31" t="s">
        <v>749</v>
      </c>
    </row>
    <row r="299" s="3" customFormat="1" ht="61.5" customHeight="1" spans="1:24">
      <c r="A299" s="24">
        <v>293</v>
      </c>
      <c r="B299" s="30" t="s">
        <v>96</v>
      </c>
      <c r="C299" s="42" t="s">
        <v>113</v>
      </c>
      <c r="D299" s="26" t="s">
        <v>114</v>
      </c>
      <c r="E299" s="26" t="s">
        <v>739</v>
      </c>
      <c r="F299" s="26" t="s">
        <v>1089</v>
      </c>
      <c r="G299" s="26" t="s">
        <v>1092</v>
      </c>
      <c r="H299" s="26" t="s">
        <v>82</v>
      </c>
      <c r="I299" s="26" t="s">
        <v>1089</v>
      </c>
      <c r="J299" s="44">
        <v>45748</v>
      </c>
      <c r="K299" s="44">
        <v>45748</v>
      </c>
      <c r="L299" s="26" t="s">
        <v>1093</v>
      </c>
      <c r="M299" s="26" t="s">
        <v>1094</v>
      </c>
      <c r="N299" s="29">
        <f t="shared" si="4"/>
        <v>5</v>
      </c>
      <c r="O299" s="26">
        <v>5</v>
      </c>
      <c r="P299" s="42">
        <v>0</v>
      </c>
      <c r="Q299" s="42">
        <v>1</v>
      </c>
      <c r="R299" s="26">
        <v>2</v>
      </c>
      <c r="S299" s="26">
        <v>2</v>
      </c>
      <c r="T299" s="42">
        <v>0</v>
      </c>
      <c r="U299" s="26">
        <v>2</v>
      </c>
      <c r="V299" s="26">
        <v>2</v>
      </c>
      <c r="W299" s="26" t="s">
        <v>86</v>
      </c>
      <c r="X299" s="26" t="s">
        <v>746</v>
      </c>
    </row>
    <row r="300" s="3" customFormat="1" ht="75" customHeight="1" spans="1:24">
      <c r="A300" s="24">
        <v>294</v>
      </c>
      <c r="B300" s="30" t="s">
        <v>96</v>
      </c>
      <c r="C300" s="42" t="s">
        <v>113</v>
      </c>
      <c r="D300" s="26" t="s">
        <v>114</v>
      </c>
      <c r="E300" s="26" t="s">
        <v>739</v>
      </c>
      <c r="F300" s="26" t="s">
        <v>1089</v>
      </c>
      <c r="G300" s="26" t="s">
        <v>1095</v>
      </c>
      <c r="H300" s="26" t="s">
        <v>82</v>
      </c>
      <c r="I300" s="26" t="s">
        <v>1089</v>
      </c>
      <c r="J300" s="41">
        <v>45717</v>
      </c>
      <c r="K300" s="41">
        <v>45748</v>
      </c>
      <c r="L300" s="26" t="s">
        <v>1093</v>
      </c>
      <c r="M300" s="26" t="s">
        <v>1096</v>
      </c>
      <c r="N300" s="29">
        <f t="shared" si="4"/>
        <v>1.5</v>
      </c>
      <c r="O300" s="62">
        <v>1.5</v>
      </c>
      <c r="P300" s="42">
        <v>0</v>
      </c>
      <c r="Q300" s="42">
        <v>1</v>
      </c>
      <c r="R300" s="26">
        <v>2</v>
      </c>
      <c r="S300" s="26">
        <v>2</v>
      </c>
      <c r="T300" s="42">
        <v>0</v>
      </c>
      <c r="U300" s="26">
        <v>2</v>
      </c>
      <c r="V300" s="26">
        <v>2</v>
      </c>
      <c r="W300" s="26" t="s">
        <v>86</v>
      </c>
      <c r="X300" s="42" t="s">
        <v>763</v>
      </c>
    </row>
    <row r="301" s="3" customFormat="1" ht="75" customHeight="1" spans="1:24">
      <c r="A301" s="24">
        <v>295</v>
      </c>
      <c r="B301" s="31" t="s">
        <v>76</v>
      </c>
      <c r="C301" s="31" t="s">
        <v>88</v>
      </c>
      <c r="D301" s="31" t="s">
        <v>89</v>
      </c>
      <c r="E301" s="31" t="s">
        <v>739</v>
      </c>
      <c r="F301" s="31" t="s">
        <v>1089</v>
      </c>
      <c r="G301" s="31" t="s">
        <v>1097</v>
      </c>
      <c r="H301" s="31" t="s">
        <v>82</v>
      </c>
      <c r="I301" s="31" t="s">
        <v>1089</v>
      </c>
      <c r="J301" s="41">
        <v>45658</v>
      </c>
      <c r="K301" s="41">
        <v>45992</v>
      </c>
      <c r="L301" s="31" t="s">
        <v>1089</v>
      </c>
      <c r="M301" s="31" t="s">
        <v>1098</v>
      </c>
      <c r="N301" s="29">
        <f t="shared" si="4"/>
        <v>20</v>
      </c>
      <c r="O301" s="31">
        <v>20</v>
      </c>
      <c r="P301" s="31">
        <v>0</v>
      </c>
      <c r="Q301" s="31">
        <v>1</v>
      </c>
      <c r="R301" s="31">
        <v>300</v>
      </c>
      <c r="S301" s="31">
        <v>663</v>
      </c>
      <c r="T301" s="31">
        <v>0</v>
      </c>
      <c r="U301" s="31">
        <v>8</v>
      </c>
      <c r="V301" s="31">
        <v>36</v>
      </c>
      <c r="W301" s="31" t="s">
        <v>86</v>
      </c>
      <c r="X301" s="31" t="s">
        <v>757</v>
      </c>
    </row>
    <row r="302" s="3" customFormat="1" ht="63" customHeight="1" spans="1:24">
      <c r="A302" s="24">
        <v>296</v>
      </c>
      <c r="B302" s="26" t="s">
        <v>76</v>
      </c>
      <c r="C302" s="26" t="s">
        <v>77</v>
      </c>
      <c r="D302" s="30" t="s">
        <v>251</v>
      </c>
      <c r="E302" s="26" t="s">
        <v>739</v>
      </c>
      <c r="F302" s="26" t="s">
        <v>1089</v>
      </c>
      <c r="G302" s="26" t="s">
        <v>1099</v>
      </c>
      <c r="H302" s="26" t="s">
        <v>82</v>
      </c>
      <c r="I302" s="26" t="s">
        <v>1089</v>
      </c>
      <c r="J302" s="41">
        <v>45689</v>
      </c>
      <c r="K302" s="41">
        <v>45717</v>
      </c>
      <c r="L302" s="26" t="s">
        <v>1089</v>
      </c>
      <c r="M302" s="26" t="s">
        <v>1100</v>
      </c>
      <c r="N302" s="29">
        <f t="shared" si="4"/>
        <v>4</v>
      </c>
      <c r="O302" s="62">
        <v>4</v>
      </c>
      <c r="P302" s="42">
        <v>0</v>
      </c>
      <c r="Q302" s="42">
        <v>1</v>
      </c>
      <c r="R302" s="42">
        <v>76</v>
      </c>
      <c r="S302" s="26">
        <v>227</v>
      </c>
      <c r="T302" s="42">
        <v>0</v>
      </c>
      <c r="U302" s="42">
        <v>5</v>
      </c>
      <c r="V302" s="42">
        <v>10</v>
      </c>
      <c r="W302" s="26" t="s">
        <v>86</v>
      </c>
      <c r="X302" s="26" t="s">
        <v>786</v>
      </c>
    </row>
    <row r="303" s="3" customFormat="1" ht="63" customHeight="1" spans="1:24">
      <c r="A303" s="24">
        <v>297</v>
      </c>
      <c r="B303" s="26" t="s">
        <v>76</v>
      </c>
      <c r="C303" s="26" t="s">
        <v>77</v>
      </c>
      <c r="D303" s="30" t="s">
        <v>251</v>
      </c>
      <c r="E303" s="26" t="s">
        <v>739</v>
      </c>
      <c r="F303" s="31" t="s">
        <v>1089</v>
      </c>
      <c r="G303" s="26" t="s">
        <v>1101</v>
      </c>
      <c r="H303" s="42" t="s">
        <v>82</v>
      </c>
      <c r="I303" s="31" t="s">
        <v>1089</v>
      </c>
      <c r="J303" s="41">
        <v>45901</v>
      </c>
      <c r="K303" s="41">
        <v>45901</v>
      </c>
      <c r="L303" s="26" t="s">
        <v>1089</v>
      </c>
      <c r="M303" s="31" t="s">
        <v>1102</v>
      </c>
      <c r="N303" s="29">
        <f t="shared" si="4"/>
        <v>5</v>
      </c>
      <c r="O303" s="42">
        <v>5</v>
      </c>
      <c r="P303" s="42">
        <v>0</v>
      </c>
      <c r="Q303" s="42">
        <v>1</v>
      </c>
      <c r="R303" s="42">
        <v>64</v>
      </c>
      <c r="S303" s="26">
        <v>212</v>
      </c>
      <c r="T303" s="42">
        <v>0</v>
      </c>
      <c r="U303" s="42">
        <v>7</v>
      </c>
      <c r="V303" s="42">
        <v>14</v>
      </c>
      <c r="W303" s="26" t="s">
        <v>86</v>
      </c>
      <c r="X303" s="31" t="s">
        <v>1103</v>
      </c>
    </row>
    <row r="304" s="3" customFormat="1" ht="63" customHeight="1" spans="1:24">
      <c r="A304" s="24">
        <v>298</v>
      </c>
      <c r="B304" s="26" t="s">
        <v>76</v>
      </c>
      <c r="C304" s="26" t="s">
        <v>77</v>
      </c>
      <c r="D304" s="26" t="s">
        <v>251</v>
      </c>
      <c r="E304" s="30" t="s">
        <v>739</v>
      </c>
      <c r="F304" s="26" t="s">
        <v>1089</v>
      </c>
      <c r="G304" s="26" t="s">
        <v>1104</v>
      </c>
      <c r="H304" s="26" t="s">
        <v>82</v>
      </c>
      <c r="I304" s="26" t="s">
        <v>1089</v>
      </c>
      <c r="J304" s="41">
        <v>45689</v>
      </c>
      <c r="K304" s="41">
        <v>45992</v>
      </c>
      <c r="L304" s="26" t="s">
        <v>1089</v>
      </c>
      <c r="M304" s="26" t="s">
        <v>1105</v>
      </c>
      <c r="N304" s="29">
        <f t="shared" si="4"/>
        <v>30</v>
      </c>
      <c r="O304" s="26">
        <v>30</v>
      </c>
      <c r="P304" s="26">
        <v>0</v>
      </c>
      <c r="Q304" s="26">
        <v>1</v>
      </c>
      <c r="R304" s="26">
        <v>34</v>
      </c>
      <c r="S304" s="26">
        <v>96</v>
      </c>
      <c r="T304" s="26">
        <v>0</v>
      </c>
      <c r="U304" s="26">
        <v>4</v>
      </c>
      <c r="V304" s="26">
        <v>9</v>
      </c>
      <c r="W304" s="26" t="s">
        <v>86</v>
      </c>
      <c r="X304" s="26" t="s">
        <v>1106</v>
      </c>
    </row>
    <row r="305" s="3" customFormat="1" ht="78" customHeight="1" spans="1:24">
      <c r="A305" s="24">
        <v>299</v>
      </c>
      <c r="B305" s="25" t="s">
        <v>76</v>
      </c>
      <c r="C305" s="26" t="s">
        <v>77</v>
      </c>
      <c r="D305" s="25" t="s">
        <v>251</v>
      </c>
      <c r="E305" s="25" t="s">
        <v>739</v>
      </c>
      <c r="F305" s="27" t="s">
        <v>1089</v>
      </c>
      <c r="G305" s="25" t="s">
        <v>1107</v>
      </c>
      <c r="H305" s="27" t="s">
        <v>82</v>
      </c>
      <c r="I305" s="25" t="s">
        <v>1089</v>
      </c>
      <c r="J305" s="43">
        <v>20251116</v>
      </c>
      <c r="K305" s="43">
        <v>20251123</v>
      </c>
      <c r="L305" s="25" t="s">
        <v>1108</v>
      </c>
      <c r="M305" s="25" t="s">
        <v>1109</v>
      </c>
      <c r="N305" s="29">
        <f t="shared" si="4"/>
        <v>10</v>
      </c>
      <c r="O305" s="27">
        <v>10</v>
      </c>
      <c r="P305" s="31">
        <v>0</v>
      </c>
      <c r="Q305" s="27">
        <v>1</v>
      </c>
      <c r="R305" s="27">
        <v>92</v>
      </c>
      <c r="S305" s="27">
        <v>319</v>
      </c>
      <c r="T305" s="27">
        <v>0</v>
      </c>
      <c r="U305" s="27">
        <v>6</v>
      </c>
      <c r="V305" s="27">
        <v>12</v>
      </c>
      <c r="W305" s="25" t="s">
        <v>86</v>
      </c>
      <c r="X305" s="25" t="s">
        <v>880</v>
      </c>
    </row>
    <row r="306" s="3" customFormat="1" ht="40" customHeight="1" spans="1:24">
      <c r="A306" s="24">
        <v>300</v>
      </c>
      <c r="B306" s="26" t="s">
        <v>76</v>
      </c>
      <c r="C306" s="26" t="s">
        <v>88</v>
      </c>
      <c r="D306" s="26" t="s">
        <v>336</v>
      </c>
      <c r="E306" s="26" t="s">
        <v>739</v>
      </c>
      <c r="F306" s="26" t="s">
        <v>1110</v>
      </c>
      <c r="G306" s="26" t="s">
        <v>1111</v>
      </c>
      <c r="H306" s="26" t="s">
        <v>82</v>
      </c>
      <c r="I306" s="26" t="s">
        <v>1110</v>
      </c>
      <c r="J306" s="41">
        <v>45689</v>
      </c>
      <c r="K306" s="41">
        <v>45717</v>
      </c>
      <c r="L306" s="26" t="s">
        <v>1112</v>
      </c>
      <c r="M306" s="26" t="s">
        <v>1113</v>
      </c>
      <c r="N306" s="29">
        <f t="shared" si="4"/>
        <v>2.5</v>
      </c>
      <c r="O306" s="62">
        <v>2.5</v>
      </c>
      <c r="P306" s="42">
        <v>0</v>
      </c>
      <c r="Q306" s="42">
        <v>1</v>
      </c>
      <c r="R306" s="42">
        <v>144</v>
      </c>
      <c r="S306" s="26">
        <v>354</v>
      </c>
      <c r="T306" s="42">
        <v>0</v>
      </c>
      <c r="U306" s="42">
        <v>14</v>
      </c>
      <c r="V306" s="42">
        <v>35</v>
      </c>
      <c r="W306" s="26" t="s">
        <v>86</v>
      </c>
      <c r="X306" s="26" t="s">
        <v>112</v>
      </c>
    </row>
    <row r="307" s="3" customFormat="1" ht="60" customHeight="1" spans="1:24">
      <c r="A307" s="24">
        <v>301</v>
      </c>
      <c r="B307" s="26" t="s">
        <v>76</v>
      </c>
      <c r="C307" s="26" t="s">
        <v>88</v>
      </c>
      <c r="D307" s="26" t="s">
        <v>336</v>
      </c>
      <c r="E307" s="26" t="s">
        <v>739</v>
      </c>
      <c r="F307" s="26" t="s">
        <v>1110</v>
      </c>
      <c r="G307" s="26" t="s">
        <v>1114</v>
      </c>
      <c r="H307" s="42" t="s">
        <v>82</v>
      </c>
      <c r="I307" s="26" t="s">
        <v>1110</v>
      </c>
      <c r="J307" s="44">
        <v>45748</v>
      </c>
      <c r="K307" s="44">
        <v>45778</v>
      </c>
      <c r="L307" s="26" t="s">
        <v>1110</v>
      </c>
      <c r="M307" s="26" t="s">
        <v>1115</v>
      </c>
      <c r="N307" s="29">
        <f t="shared" si="4"/>
        <v>4</v>
      </c>
      <c r="O307" s="42">
        <v>4</v>
      </c>
      <c r="P307" s="42">
        <v>0</v>
      </c>
      <c r="Q307" s="42">
        <v>1</v>
      </c>
      <c r="R307" s="42">
        <v>45</v>
      </c>
      <c r="S307" s="26">
        <v>160</v>
      </c>
      <c r="T307" s="42">
        <v>0</v>
      </c>
      <c r="U307" s="42">
        <v>9</v>
      </c>
      <c r="V307" s="42">
        <v>24</v>
      </c>
      <c r="W307" s="26" t="s">
        <v>86</v>
      </c>
      <c r="X307" s="42" t="s">
        <v>112</v>
      </c>
    </row>
    <row r="308" s="3" customFormat="1" ht="40" customHeight="1" spans="1:24">
      <c r="A308" s="24">
        <v>302</v>
      </c>
      <c r="B308" s="30" t="s">
        <v>96</v>
      </c>
      <c r="C308" s="26" t="s">
        <v>103</v>
      </c>
      <c r="D308" s="26" t="s">
        <v>190</v>
      </c>
      <c r="E308" s="26" t="s">
        <v>739</v>
      </c>
      <c r="F308" s="26" t="s">
        <v>1110</v>
      </c>
      <c r="G308" s="26" t="s">
        <v>1116</v>
      </c>
      <c r="H308" s="26" t="s">
        <v>82</v>
      </c>
      <c r="I308" s="26" t="s">
        <v>753</v>
      </c>
      <c r="J308" s="44">
        <v>45870</v>
      </c>
      <c r="K308" s="41">
        <v>45901</v>
      </c>
      <c r="L308" s="26" t="s">
        <v>1117</v>
      </c>
      <c r="M308" s="26" t="s">
        <v>1118</v>
      </c>
      <c r="N308" s="29">
        <f t="shared" si="4"/>
        <v>100</v>
      </c>
      <c r="O308" s="26">
        <v>100</v>
      </c>
      <c r="P308" s="42">
        <v>0</v>
      </c>
      <c r="Q308" s="42">
        <v>1</v>
      </c>
      <c r="R308" s="26">
        <v>72</v>
      </c>
      <c r="S308" s="26">
        <v>187</v>
      </c>
      <c r="T308" s="42">
        <v>0</v>
      </c>
      <c r="U308" s="26">
        <v>72</v>
      </c>
      <c r="V308" s="26">
        <v>187</v>
      </c>
      <c r="W308" s="26" t="s">
        <v>86</v>
      </c>
      <c r="X308" s="26" t="s">
        <v>1119</v>
      </c>
    </row>
    <row r="309" s="3" customFormat="1" ht="40" customHeight="1" spans="1:24">
      <c r="A309" s="24">
        <v>303</v>
      </c>
      <c r="B309" s="26" t="s">
        <v>76</v>
      </c>
      <c r="C309" s="26" t="s">
        <v>77</v>
      </c>
      <c r="D309" s="30" t="s">
        <v>251</v>
      </c>
      <c r="E309" s="26" t="s">
        <v>739</v>
      </c>
      <c r="F309" s="26" t="s">
        <v>1120</v>
      </c>
      <c r="G309" s="31" t="s">
        <v>1121</v>
      </c>
      <c r="H309" s="26" t="s">
        <v>82</v>
      </c>
      <c r="I309" s="26" t="s">
        <v>1120</v>
      </c>
      <c r="J309" s="44">
        <v>45748</v>
      </c>
      <c r="K309" s="44">
        <v>45748</v>
      </c>
      <c r="L309" s="26" t="s">
        <v>1120</v>
      </c>
      <c r="M309" s="31" t="s">
        <v>1122</v>
      </c>
      <c r="N309" s="29">
        <f t="shared" si="4"/>
        <v>5</v>
      </c>
      <c r="O309" s="26">
        <v>5</v>
      </c>
      <c r="P309" s="42">
        <v>0</v>
      </c>
      <c r="Q309" s="42">
        <v>1</v>
      </c>
      <c r="R309" s="42">
        <v>129</v>
      </c>
      <c r="S309" s="26">
        <v>405</v>
      </c>
      <c r="T309" s="42">
        <v>0</v>
      </c>
      <c r="U309" s="42">
        <v>9</v>
      </c>
      <c r="V309" s="42">
        <v>30</v>
      </c>
      <c r="W309" s="26" t="s">
        <v>86</v>
      </c>
      <c r="X309" s="26" t="s">
        <v>789</v>
      </c>
    </row>
    <row r="310" s="3" customFormat="1" ht="40" customHeight="1" spans="1:24">
      <c r="A310" s="24">
        <v>304</v>
      </c>
      <c r="B310" s="31" t="s">
        <v>76</v>
      </c>
      <c r="C310" s="26" t="s">
        <v>77</v>
      </c>
      <c r="D310" s="31" t="s">
        <v>251</v>
      </c>
      <c r="E310" s="31" t="s">
        <v>739</v>
      </c>
      <c r="F310" s="31" t="s">
        <v>1120</v>
      </c>
      <c r="G310" s="31" t="s">
        <v>1121</v>
      </c>
      <c r="H310" s="31" t="s">
        <v>82</v>
      </c>
      <c r="I310" s="31" t="s">
        <v>1120</v>
      </c>
      <c r="J310" s="41">
        <v>45658</v>
      </c>
      <c r="K310" s="41">
        <v>45992</v>
      </c>
      <c r="L310" s="31" t="s">
        <v>1120</v>
      </c>
      <c r="M310" s="31" t="s">
        <v>1123</v>
      </c>
      <c r="N310" s="29">
        <f t="shared" si="4"/>
        <v>40</v>
      </c>
      <c r="O310" s="31">
        <v>40</v>
      </c>
      <c r="P310" s="31">
        <v>0</v>
      </c>
      <c r="Q310" s="31">
        <v>1</v>
      </c>
      <c r="R310" s="31">
        <v>150</v>
      </c>
      <c r="S310" s="31">
        <v>600</v>
      </c>
      <c r="T310" s="31">
        <v>0</v>
      </c>
      <c r="U310" s="31">
        <v>20</v>
      </c>
      <c r="V310" s="31">
        <v>50</v>
      </c>
      <c r="W310" s="31" t="s">
        <v>86</v>
      </c>
      <c r="X310" s="31" t="s">
        <v>880</v>
      </c>
    </row>
    <row r="311" s="3" customFormat="1" ht="40" customHeight="1" spans="1:24">
      <c r="A311" s="24">
        <v>305</v>
      </c>
      <c r="B311" s="30" t="s">
        <v>96</v>
      </c>
      <c r="C311" s="26" t="s">
        <v>97</v>
      </c>
      <c r="D311" s="26" t="s">
        <v>98</v>
      </c>
      <c r="E311" s="26" t="s">
        <v>739</v>
      </c>
      <c r="F311" s="26" t="s">
        <v>1120</v>
      </c>
      <c r="G311" s="26" t="s">
        <v>1124</v>
      </c>
      <c r="H311" s="26" t="s">
        <v>82</v>
      </c>
      <c r="I311" s="26" t="s">
        <v>1120</v>
      </c>
      <c r="J311" s="44">
        <v>45870</v>
      </c>
      <c r="K311" s="44">
        <v>45870</v>
      </c>
      <c r="L311" s="26" t="s">
        <v>1120</v>
      </c>
      <c r="M311" s="26" t="s">
        <v>1125</v>
      </c>
      <c r="N311" s="29">
        <f t="shared" si="4"/>
        <v>5</v>
      </c>
      <c r="O311" s="26">
        <v>5</v>
      </c>
      <c r="P311" s="42">
        <v>0</v>
      </c>
      <c r="Q311" s="42">
        <v>1</v>
      </c>
      <c r="R311" s="42"/>
      <c r="S311" s="26">
        <v>205</v>
      </c>
      <c r="T311" s="42">
        <v>0</v>
      </c>
      <c r="U311" s="42"/>
      <c r="V311" s="42"/>
      <c r="W311" s="26" t="s">
        <v>86</v>
      </c>
      <c r="X311" s="26" t="s">
        <v>1126</v>
      </c>
    </row>
    <row r="312" s="3" customFormat="1" ht="57" customHeight="1" spans="1:24">
      <c r="A312" s="24">
        <v>306</v>
      </c>
      <c r="B312" s="30" t="s">
        <v>96</v>
      </c>
      <c r="C312" s="42" t="s">
        <v>113</v>
      </c>
      <c r="D312" s="26" t="s">
        <v>114</v>
      </c>
      <c r="E312" s="26" t="s">
        <v>739</v>
      </c>
      <c r="F312" s="26" t="s">
        <v>1127</v>
      </c>
      <c r="G312" s="26" t="s">
        <v>1128</v>
      </c>
      <c r="H312" s="42" t="s">
        <v>82</v>
      </c>
      <c r="I312" s="26" t="s">
        <v>1127</v>
      </c>
      <c r="J312" s="41">
        <v>45717</v>
      </c>
      <c r="K312" s="41">
        <v>45748</v>
      </c>
      <c r="L312" s="26" t="s">
        <v>1129</v>
      </c>
      <c r="M312" s="26" t="s">
        <v>1130</v>
      </c>
      <c r="N312" s="29">
        <f t="shared" si="4"/>
        <v>2.1</v>
      </c>
      <c r="O312" s="62">
        <v>2.1</v>
      </c>
      <c r="P312" s="42">
        <v>0</v>
      </c>
      <c r="Q312" s="42">
        <v>1</v>
      </c>
      <c r="R312" s="42">
        <v>5</v>
      </c>
      <c r="S312" s="42">
        <v>5</v>
      </c>
      <c r="T312" s="42">
        <v>0</v>
      </c>
      <c r="U312" s="42">
        <v>5</v>
      </c>
      <c r="V312" s="42">
        <v>5</v>
      </c>
      <c r="W312" s="26" t="s">
        <v>86</v>
      </c>
      <c r="X312" s="42" t="s">
        <v>763</v>
      </c>
    </row>
    <row r="313" s="3" customFormat="1" ht="57" customHeight="1" spans="1:24">
      <c r="A313" s="24">
        <v>307</v>
      </c>
      <c r="B313" s="30" t="s">
        <v>96</v>
      </c>
      <c r="C313" s="42" t="s">
        <v>113</v>
      </c>
      <c r="D313" s="26" t="s">
        <v>114</v>
      </c>
      <c r="E313" s="26" t="s">
        <v>739</v>
      </c>
      <c r="F313" s="26" t="s">
        <v>1127</v>
      </c>
      <c r="G313" s="26" t="s">
        <v>1131</v>
      </c>
      <c r="H313" s="26" t="s">
        <v>82</v>
      </c>
      <c r="I313" s="26" t="s">
        <v>1127</v>
      </c>
      <c r="J313" s="44">
        <v>45748</v>
      </c>
      <c r="K313" s="44">
        <v>45778</v>
      </c>
      <c r="L313" s="26" t="s">
        <v>1132</v>
      </c>
      <c r="M313" s="26" t="s">
        <v>1133</v>
      </c>
      <c r="N313" s="29">
        <f t="shared" si="4"/>
        <v>10</v>
      </c>
      <c r="O313" s="26">
        <v>10</v>
      </c>
      <c r="P313" s="42">
        <v>0</v>
      </c>
      <c r="Q313" s="42">
        <v>1</v>
      </c>
      <c r="R313" s="26">
        <v>8</v>
      </c>
      <c r="S313" s="26">
        <v>8</v>
      </c>
      <c r="T313" s="42">
        <v>0</v>
      </c>
      <c r="U313" s="26">
        <v>8</v>
      </c>
      <c r="V313" s="26">
        <v>8</v>
      </c>
      <c r="W313" s="26" t="s">
        <v>86</v>
      </c>
      <c r="X313" s="26" t="s">
        <v>746</v>
      </c>
    </row>
    <row r="314" s="3" customFormat="1" ht="57" customHeight="1" spans="1:24">
      <c r="A314" s="24">
        <v>308</v>
      </c>
      <c r="B314" s="30" t="s">
        <v>96</v>
      </c>
      <c r="C314" s="25" t="s">
        <v>113</v>
      </c>
      <c r="D314" s="25" t="s">
        <v>114</v>
      </c>
      <c r="E314" s="25" t="s">
        <v>739</v>
      </c>
      <c r="F314" s="27" t="s">
        <v>1127</v>
      </c>
      <c r="G314" s="25" t="s">
        <v>1134</v>
      </c>
      <c r="H314" s="27" t="s">
        <v>82</v>
      </c>
      <c r="I314" s="25" t="s">
        <v>1127</v>
      </c>
      <c r="J314" s="28">
        <v>45962</v>
      </c>
      <c r="K314" s="28">
        <v>45992</v>
      </c>
      <c r="L314" s="25" t="s">
        <v>1135</v>
      </c>
      <c r="M314" s="25" t="s">
        <v>1136</v>
      </c>
      <c r="N314" s="29">
        <f t="shared" si="4"/>
        <v>20</v>
      </c>
      <c r="O314" s="27">
        <v>20</v>
      </c>
      <c r="P314" s="27">
        <v>0</v>
      </c>
      <c r="Q314" s="27">
        <v>1</v>
      </c>
      <c r="R314" s="27"/>
      <c r="S314" s="27">
        <v>12</v>
      </c>
      <c r="T314" s="27">
        <v>0</v>
      </c>
      <c r="U314" s="27"/>
      <c r="V314" s="27">
        <v>12</v>
      </c>
      <c r="W314" s="25" t="s">
        <v>86</v>
      </c>
      <c r="X314" s="25" t="s">
        <v>746</v>
      </c>
    </row>
    <row r="315" s="3" customFormat="1" ht="40" customHeight="1" spans="1:24">
      <c r="A315" s="24">
        <v>309</v>
      </c>
      <c r="B315" s="30" t="s">
        <v>76</v>
      </c>
      <c r="C315" s="26" t="s">
        <v>77</v>
      </c>
      <c r="D315" s="26" t="s">
        <v>127</v>
      </c>
      <c r="E315" s="30" t="s">
        <v>739</v>
      </c>
      <c r="F315" s="30" t="s">
        <v>1127</v>
      </c>
      <c r="G315" s="30" t="s">
        <v>1137</v>
      </c>
      <c r="H315" s="30" t="s">
        <v>82</v>
      </c>
      <c r="I315" s="30" t="s">
        <v>1127</v>
      </c>
      <c r="J315" s="41">
        <v>45658</v>
      </c>
      <c r="K315" s="41">
        <v>45992</v>
      </c>
      <c r="L315" s="30" t="s">
        <v>1127</v>
      </c>
      <c r="M315" s="30" t="s">
        <v>1138</v>
      </c>
      <c r="N315" s="29">
        <f t="shared" si="4"/>
        <v>45</v>
      </c>
      <c r="O315" s="30">
        <v>45</v>
      </c>
      <c r="P315" s="30">
        <v>0</v>
      </c>
      <c r="Q315" s="30">
        <v>1</v>
      </c>
      <c r="R315" s="30">
        <v>21</v>
      </c>
      <c r="S315" s="30">
        <v>65</v>
      </c>
      <c r="T315" s="30">
        <v>0</v>
      </c>
      <c r="U315" s="30">
        <v>5</v>
      </c>
      <c r="V315" s="30">
        <v>17</v>
      </c>
      <c r="W315" s="30" t="s">
        <v>86</v>
      </c>
      <c r="X315" s="31" t="s">
        <v>804</v>
      </c>
    </row>
    <row r="316" s="5" customFormat="1" ht="40" customHeight="1" spans="1:24">
      <c r="A316" s="24">
        <v>310</v>
      </c>
      <c r="B316" s="30" t="s">
        <v>96</v>
      </c>
      <c r="C316" s="42" t="s">
        <v>113</v>
      </c>
      <c r="D316" s="26" t="s">
        <v>114</v>
      </c>
      <c r="E316" s="26" t="s">
        <v>739</v>
      </c>
      <c r="F316" s="26" t="s">
        <v>1127</v>
      </c>
      <c r="G316" s="26" t="s">
        <v>1139</v>
      </c>
      <c r="H316" s="26" t="s">
        <v>82</v>
      </c>
      <c r="I316" s="26" t="s">
        <v>1127</v>
      </c>
      <c r="J316" s="44">
        <v>45748</v>
      </c>
      <c r="K316" s="44">
        <v>45748</v>
      </c>
      <c r="L316" s="26" t="s">
        <v>1140</v>
      </c>
      <c r="M316" s="26" t="s">
        <v>1141</v>
      </c>
      <c r="N316" s="29">
        <f t="shared" si="4"/>
        <v>4.5</v>
      </c>
      <c r="O316" s="26">
        <v>4.5</v>
      </c>
      <c r="P316" s="42">
        <v>0</v>
      </c>
      <c r="Q316" s="42">
        <v>1</v>
      </c>
      <c r="R316" s="42"/>
      <c r="S316" s="26">
        <v>2</v>
      </c>
      <c r="T316" s="42">
        <v>0</v>
      </c>
      <c r="U316" s="42"/>
      <c r="V316" s="42">
        <v>2</v>
      </c>
      <c r="W316" s="26" t="s">
        <v>86</v>
      </c>
      <c r="X316" s="26" t="s">
        <v>746</v>
      </c>
    </row>
    <row r="317" s="5" customFormat="1" ht="59" customHeight="1" spans="1:24">
      <c r="A317" s="24">
        <v>311</v>
      </c>
      <c r="B317" s="26" t="s">
        <v>76</v>
      </c>
      <c r="C317" s="26" t="s">
        <v>77</v>
      </c>
      <c r="D317" s="26" t="s">
        <v>127</v>
      </c>
      <c r="E317" s="26" t="s">
        <v>739</v>
      </c>
      <c r="F317" s="26" t="s">
        <v>1127</v>
      </c>
      <c r="G317" s="26" t="s">
        <v>1142</v>
      </c>
      <c r="H317" s="26" t="s">
        <v>416</v>
      </c>
      <c r="I317" s="26" t="s">
        <v>1127</v>
      </c>
      <c r="J317" s="41">
        <v>45717</v>
      </c>
      <c r="K317" s="41">
        <v>45748</v>
      </c>
      <c r="L317" s="26" t="s">
        <v>1127</v>
      </c>
      <c r="M317" s="26" t="s">
        <v>1143</v>
      </c>
      <c r="N317" s="29">
        <f t="shared" si="4"/>
        <v>22</v>
      </c>
      <c r="O317" s="62">
        <v>22</v>
      </c>
      <c r="P317" s="42">
        <v>0</v>
      </c>
      <c r="Q317" s="42">
        <v>1</v>
      </c>
      <c r="R317" s="42">
        <v>52</v>
      </c>
      <c r="S317" s="26">
        <v>160</v>
      </c>
      <c r="T317" s="42">
        <v>0</v>
      </c>
      <c r="U317" s="42">
        <v>7</v>
      </c>
      <c r="V317" s="42">
        <v>18</v>
      </c>
      <c r="W317" s="26" t="s">
        <v>86</v>
      </c>
      <c r="X317" s="26" t="s">
        <v>770</v>
      </c>
    </row>
    <row r="318" s="5" customFormat="1" ht="59" customHeight="1" spans="1:24">
      <c r="A318" s="24">
        <v>312</v>
      </c>
      <c r="B318" s="26" t="s">
        <v>76</v>
      </c>
      <c r="C318" s="26" t="s">
        <v>77</v>
      </c>
      <c r="D318" s="26" t="s">
        <v>127</v>
      </c>
      <c r="E318" s="26" t="s">
        <v>739</v>
      </c>
      <c r="F318" s="26" t="s">
        <v>1127</v>
      </c>
      <c r="G318" s="26" t="s">
        <v>1142</v>
      </c>
      <c r="H318" s="26" t="s">
        <v>82</v>
      </c>
      <c r="I318" s="26" t="s">
        <v>1127</v>
      </c>
      <c r="J318" s="41">
        <v>45717</v>
      </c>
      <c r="K318" s="41">
        <v>45748</v>
      </c>
      <c r="L318" s="26" t="s">
        <v>1127</v>
      </c>
      <c r="M318" s="26" t="s">
        <v>1144</v>
      </c>
      <c r="N318" s="29">
        <f t="shared" si="4"/>
        <v>22</v>
      </c>
      <c r="O318" s="62">
        <v>22</v>
      </c>
      <c r="P318" s="42">
        <v>0</v>
      </c>
      <c r="Q318" s="42">
        <v>1</v>
      </c>
      <c r="R318" s="42">
        <v>52</v>
      </c>
      <c r="S318" s="26">
        <v>160</v>
      </c>
      <c r="T318" s="42">
        <v>0</v>
      </c>
      <c r="U318" s="42">
        <v>7</v>
      </c>
      <c r="V318" s="42">
        <v>18</v>
      </c>
      <c r="W318" s="26" t="s">
        <v>86</v>
      </c>
      <c r="X318" s="26" t="s">
        <v>770</v>
      </c>
    </row>
    <row r="319" s="5" customFormat="1" ht="54" customHeight="1" spans="1:24">
      <c r="A319" s="24">
        <v>313</v>
      </c>
      <c r="B319" s="26" t="s">
        <v>76</v>
      </c>
      <c r="C319" s="26" t="s">
        <v>77</v>
      </c>
      <c r="D319" s="26" t="s">
        <v>127</v>
      </c>
      <c r="E319" s="26" t="s">
        <v>739</v>
      </c>
      <c r="F319" s="26" t="s">
        <v>1127</v>
      </c>
      <c r="G319" s="26" t="s">
        <v>1142</v>
      </c>
      <c r="H319" s="26" t="s">
        <v>82</v>
      </c>
      <c r="I319" s="26" t="s">
        <v>1127</v>
      </c>
      <c r="J319" s="44">
        <v>45778</v>
      </c>
      <c r="K319" s="44">
        <v>45809</v>
      </c>
      <c r="L319" s="26" t="s">
        <v>1127</v>
      </c>
      <c r="M319" s="26" t="s">
        <v>1145</v>
      </c>
      <c r="N319" s="29">
        <f t="shared" si="4"/>
        <v>4</v>
      </c>
      <c r="O319" s="42">
        <v>4</v>
      </c>
      <c r="P319" s="42">
        <v>0</v>
      </c>
      <c r="Q319" s="42">
        <v>1</v>
      </c>
      <c r="R319" s="42">
        <v>52</v>
      </c>
      <c r="S319" s="26">
        <v>160</v>
      </c>
      <c r="T319" s="42">
        <v>0</v>
      </c>
      <c r="U319" s="42">
        <v>7</v>
      </c>
      <c r="V319" s="42">
        <v>18</v>
      </c>
      <c r="W319" s="26" t="s">
        <v>86</v>
      </c>
      <c r="X319" s="26" t="s">
        <v>770</v>
      </c>
    </row>
    <row r="320" s="5" customFormat="1" ht="40" customHeight="1" spans="1:24">
      <c r="A320" s="24">
        <v>314</v>
      </c>
      <c r="B320" s="26" t="s">
        <v>76</v>
      </c>
      <c r="C320" s="26" t="s">
        <v>77</v>
      </c>
      <c r="D320" s="26" t="s">
        <v>127</v>
      </c>
      <c r="E320" s="26" t="s">
        <v>739</v>
      </c>
      <c r="F320" s="26" t="s">
        <v>1127</v>
      </c>
      <c r="G320" s="26" t="s">
        <v>1146</v>
      </c>
      <c r="H320" s="42" t="s">
        <v>82</v>
      </c>
      <c r="I320" s="26" t="s">
        <v>1127</v>
      </c>
      <c r="J320" s="44">
        <v>45809</v>
      </c>
      <c r="K320" s="41">
        <v>45839</v>
      </c>
      <c r="L320" s="26" t="s">
        <v>1127</v>
      </c>
      <c r="M320" s="26" t="s">
        <v>1147</v>
      </c>
      <c r="N320" s="29">
        <f t="shared" si="4"/>
        <v>9</v>
      </c>
      <c r="O320" s="42">
        <v>9</v>
      </c>
      <c r="P320" s="42">
        <v>0</v>
      </c>
      <c r="Q320" s="42">
        <v>1</v>
      </c>
      <c r="R320" s="42">
        <v>41</v>
      </c>
      <c r="S320" s="26">
        <v>130</v>
      </c>
      <c r="T320" s="42">
        <v>0</v>
      </c>
      <c r="U320" s="42">
        <v>6</v>
      </c>
      <c r="V320" s="42">
        <v>15</v>
      </c>
      <c r="W320" s="26" t="s">
        <v>86</v>
      </c>
      <c r="X320" s="42" t="s">
        <v>770</v>
      </c>
    </row>
    <row r="321" s="5" customFormat="1" ht="40" customHeight="1" spans="1:24">
      <c r="A321" s="24">
        <v>315</v>
      </c>
      <c r="B321" s="30" t="s">
        <v>96</v>
      </c>
      <c r="C321" s="26" t="s">
        <v>97</v>
      </c>
      <c r="D321" s="25" t="s">
        <v>98</v>
      </c>
      <c r="E321" s="25" t="s">
        <v>739</v>
      </c>
      <c r="F321" s="27" t="s">
        <v>739</v>
      </c>
      <c r="G321" s="25" t="s">
        <v>1148</v>
      </c>
      <c r="H321" s="27" t="s">
        <v>82</v>
      </c>
      <c r="I321" s="25" t="s">
        <v>739</v>
      </c>
      <c r="J321" s="28">
        <v>45901</v>
      </c>
      <c r="K321" s="28">
        <v>45992</v>
      </c>
      <c r="L321" s="25" t="s">
        <v>1149</v>
      </c>
      <c r="M321" s="25" t="s">
        <v>1150</v>
      </c>
      <c r="N321" s="29">
        <f t="shared" si="4"/>
        <v>136</v>
      </c>
      <c r="O321" s="27">
        <v>136</v>
      </c>
      <c r="P321" s="31">
        <v>0</v>
      </c>
      <c r="Q321" s="27"/>
      <c r="R321" s="27"/>
      <c r="S321" s="27"/>
      <c r="T321" s="27"/>
      <c r="U321" s="27"/>
      <c r="V321" s="27"/>
      <c r="W321" s="25" t="s">
        <v>86</v>
      </c>
      <c r="X321" s="25" t="s">
        <v>789</v>
      </c>
    </row>
    <row r="322" s="5" customFormat="1" ht="51" customHeight="1" spans="1:24">
      <c r="A322" s="24">
        <v>316</v>
      </c>
      <c r="B322" s="26" t="s">
        <v>76</v>
      </c>
      <c r="C322" s="26" t="s">
        <v>88</v>
      </c>
      <c r="D322" s="26" t="s">
        <v>336</v>
      </c>
      <c r="E322" s="26" t="s">
        <v>739</v>
      </c>
      <c r="F322" s="26" t="s">
        <v>739</v>
      </c>
      <c r="G322" s="26" t="s">
        <v>1151</v>
      </c>
      <c r="H322" s="26" t="s">
        <v>82</v>
      </c>
      <c r="I322" s="26" t="s">
        <v>739</v>
      </c>
      <c r="J322" s="44">
        <v>45748</v>
      </c>
      <c r="K322" s="44">
        <v>45778</v>
      </c>
      <c r="L322" s="26" t="s">
        <v>1149</v>
      </c>
      <c r="M322" s="26" t="s">
        <v>1152</v>
      </c>
      <c r="N322" s="29">
        <f t="shared" si="4"/>
        <v>14</v>
      </c>
      <c r="O322" s="26">
        <v>14</v>
      </c>
      <c r="P322" s="42">
        <v>0</v>
      </c>
      <c r="Q322" s="42">
        <v>28</v>
      </c>
      <c r="R322" s="42">
        <v>667</v>
      </c>
      <c r="S322" s="26">
        <v>2000</v>
      </c>
      <c r="T322" s="42">
        <v>5</v>
      </c>
      <c r="U322" s="42">
        <v>57</v>
      </c>
      <c r="V322" s="42">
        <v>167</v>
      </c>
      <c r="W322" s="26" t="s">
        <v>86</v>
      </c>
      <c r="X322" s="26" t="s">
        <v>112</v>
      </c>
    </row>
    <row r="323" s="5" customFormat="1" ht="40" customHeight="1" spans="1:24">
      <c r="A323" s="24">
        <v>317</v>
      </c>
      <c r="B323" s="31" t="s">
        <v>76</v>
      </c>
      <c r="C323" s="26" t="s">
        <v>77</v>
      </c>
      <c r="D323" s="26" t="s">
        <v>127</v>
      </c>
      <c r="E323" s="31" t="s">
        <v>739</v>
      </c>
      <c r="F323" s="31" t="s">
        <v>1153</v>
      </c>
      <c r="G323" s="31" t="s">
        <v>1154</v>
      </c>
      <c r="H323" s="31" t="s">
        <v>82</v>
      </c>
      <c r="I323" s="31" t="s">
        <v>1153</v>
      </c>
      <c r="J323" s="41">
        <v>45658</v>
      </c>
      <c r="K323" s="41">
        <v>45992</v>
      </c>
      <c r="L323" s="31" t="s">
        <v>1153</v>
      </c>
      <c r="M323" s="31" t="s">
        <v>1155</v>
      </c>
      <c r="N323" s="29">
        <f t="shared" si="4"/>
        <v>48</v>
      </c>
      <c r="O323" s="31">
        <v>48</v>
      </c>
      <c r="P323" s="31">
        <v>0</v>
      </c>
      <c r="Q323" s="31">
        <v>1</v>
      </c>
      <c r="R323" s="31">
        <v>28</v>
      </c>
      <c r="S323" s="31">
        <v>101</v>
      </c>
      <c r="T323" s="31">
        <v>0</v>
      </c>
      <c r="U323" s="31">
        <v>5</v>
      </c>
      <c r="V323" s="31">
        <v>13</v>
      </c>
      <c r="W323" s="31" t="s">
        <v>86</v>
      </c>
      <c r="X323" s="31" t="s">
        <v>804</v>
      </c>
    </row>
    <row r="324" s="5" customFormat="1" ht="40" customHeight="1" spans="1:24">
      <c r="A324" s="24">
        <v>318</v>
      </c>
      <c r="B324" s="31" t="s">
        <v>76</v>
      </c>
      <c r="C324" s="26" t="s">
        <v>77</v>
      </c>
      <c r="D324" s="26" t="s">
        <v>127</v>
      </c>
      <c r="E324" s="31" t="s">
        <v>739</v>
      </c>
      <c r="F324" s="31" t="s">
        <v>1153</v>
      </c>
      <c r="G324" s="31" t="s">
        <v>1156</v>
      </c>
      <c r="H324" s="31" t="s">
        <v>82</v>
      </c>
      <c r="I324" s="31" t="s">
        <v>1153</v>
      </c>
      <c r="J324" s="41">
        <v>45658</v>
      </c>
      <c r="K324" s="41">
        <v>45992</v>
      </c>
      <c r="L324" s="31" t="s">
        <v>1153</v>
      </c>
      <c r="M324" s="31" t="s">
        <v>1157</v>
      </c>
      <c r="N324" s="29">
        <f t="shared" si="4"/>
        <v>32</v>
      </c>
      <c r="O324" s="31">
        <v>32</v>
      </c>
      <c r="P324" s="31">
        <v>0</v>
      </c>
      <c r="Q324" s="31">
        <v>1</v>
      </c>
      <c r="R324" s="31">
        <v>35</v>
      </c>
      <c r="S324" s="31">
        <v>127</v>
      </c>
      <c r="T324" s="31">
        <v>0</v>
      </c>
      <c r="U324" s="31">
        <v>6</v>
      </c>
      <c r="V324" s="31">
        <v>18</v>
      </c>
      <c r="W324" s="31" t="s">
        <v>86</v>
      </c>
      <c r="X324" s="31" t="s">
        <v>804</v>
      </c>
    </row>
    <row r="325" s="5" customFormat="1" ht="40" customHeight="1" spans="1:24">
      <c r="A325" s="24">
        <v>319</v>
      </c>
      <c r="B325" s="31" t="s">
        <v>76</v>
      </c>
      <c r="C325" s="26" t="s">
        <v>77</v>
      </c>
      <c r="D325" s="26" t="s">
        <v>127</v>
      </c>
      <c r="E325" s="31" t="s">
        <v>739</v>
      </c>
      <c r="F325" s="31" t="s">
        <v>1153</v>
      </c>
      <c r="G325" s="31" t="s">
        <v>1158</v>
      </c>
      <c r="H325" s="31" t="s">
        <v>82</v>
      </c>
      <c r="I325" s="31" t="s">
        <v>1153</v>
      </c>
      <c r="J325" s="41">
        <v>45658</v>
      </c>
      <c r="K325" s="41">
        <v>45992</v>
      </c>
      <c r="L325" s="31" t="s">
        <v>1153</v>
      </c>
      <c r="M325" s="31" t="s">
        <v>1157</v>
      </c>
      <c r="N325" s="29">
        <f t="shared" si="4"/>
        <v>32</v>
      </c>
      <c r="O325" s="31">
        <v>32</v>
      </c>
      <c r="P325" s="31">
        <v>0</v>
      </c>
      <c r="Q325" s="31">
        <v>1</v>
      </c>
      <c r="R325" s="31">
        <v>31</v>
      </c>
      <c r="S325" s="31">
        <v>118</v>
      </c>
      <c r="T325" s="31">
        <v>0</v>
      </c>
      <c r="U325" s="31">
        <v>3</v>
      </c>
      <c r="V325" s="31">
        <v>10</v>
      </c>
      <c r="W325" s="31" t="s">
        <v>86</v>
      </c>
      <c r="X325" s="31" t="s">
        <v>804</v>
      </c>
    </row>
    <row r="326" s="5" customFormat="1" ht="40" customHeight="1" spans="1:24">
      <c r="A326" s="24">
        <v>320</v>
      </c>
      <c r="B326" s="25" t="s">
        <v>76</v>
      </c>
      <c r="C326" s="26" t="s">
        <v>77</v>
      </c>
      <c r="D326" s="25" t="s">
        <v>78</v>
      </c>
      <c r="E326" s="25" t="s">
        <v>739</v>
      </c>
      <c r="F326" s="27" t="s">
        <v>1153</v>
      </c>
      <c r="G326" s="25" t="s">
        <v>1159</v>
      </c>
      <c r="H326" s="27" t="s">
        <v>82</v>
      </c>
      <c r="I326" s="25" t="s">
        <v>1153</v>
      </c>
      <c r="J326" s="56">
        <v>20251019</v>
      </c>
      <c r="K326" s="56">
        <v>20251107</v>
      </c>
      <c r="L326" s="25" t="s">
        <v>1160</v>
      </c>
      <c r="M326" s="25" t="s">
        <v>1161</v>
      </c>
      <c r="N326" s="29">
        <f t="shared" si="4"/>
        <v>8.4</v>
      </c>
      <c r="O326" s="27">
        <v>8.4</v>
      </c>
      <c r="P326" s="27">
        <v>0</v>
      </c>
      <c r="Q326" s="27">
        <v>1</v>
      </c>
      <c r="R326" s="27">
        <v>106</v>
      </c>
      <c r="S326" s="27">
        <v>414</v>
      </c>
      <c r="T326" s="27">
        <v>0</v>
      </c>
      <c r="U326" s="27">
        <v>17</v>
      </c>
      <c r="V326" s="27">
        <v>52</v>
      </c>
      <c r="W326" s="25" t="s">
        <v>86</v>
      </c>
      <c r="X326" s="25" t="s">
        <v>1162</v>
      </c>
    </row>
    <row r="327" s="5" customFormat="1" ht="40" customHeight="1" spans="1:24">
      <c r="A327" s="24">
        <v>321</v>
      </c>
      <c r="B327" s="26" t="s">
        <v>76</v>
      </c>
      <c r="C327" s="26" t="s">
        <v>88</v>
      </c>
      <c r="D327" s="26" t="s">
        <v>336</v>
      </c>
      <c r="E327" s="26" t="s">
        <v>739</v>
      </c>
      <c r="F327" s="26" t="s">
        <v>1153</v>
      </c>
      <c r="G327" s="26" t="s">
        <v>1163</v>
      </c>
      <c r="H327" s="42" t="s">
        <v>82</v>
      </c>
      <c r="I327" s="26" t="s">
        <v>1153</v>
      </c>
      <c r="J327" s="44">
        <v>45748</v>
      </c>
      <c r="K327" s="44">
        <v>45778</v>
      </c>
      <c r="L327" s="26" t="s">
        <v>1153</v>
      </c>
      <c r="M327" s="26" t="s">
        <v>1164</v>
      </c>
      <c r="N327" s="29">
        <f t="shared" si="4"/>
        <v>5</v>
      </c>
      <c r="O327" s="42">
        <v>5</v>
      </c>
      <c r="P327" s="42">
        <v>0</v>
      </c>
      <c r="Q327" s="42">
        <v>1</v>
      </c>
      <c r="R327" s="42">
        <v>57</v>
      </c>
      <c r="S327" s="26">
        <v>200</v>
      </c>
      <c r="T327" s="42">
        <v>0</v>
      </c>
      <c r="U327" s="42">
        <v>7</v>
      </c>
      <c r="V327" s="42">
        <v>17</v>
      </c>
      <c r="W327" s="26" t="s">
        <v>86</v>
      </c>
      <c r="X327" s="42" t="s">
        <v>112</v>
      </c>
    </row>
    <row r="328" s="5" customFormat="1" ht="40" customHeight="1" spans="1:24">
      <c r="A328" s="24">
        <v>322</v>
      </c>
      <c r="B328" s="30" t="s">
        <v>96</v>
      </c>
      <c r="C328" s="42" t="s">
        <v>113</v>
      </c>
      <c r="D328" s="26" t="s">
        <v>114</v>
      </c>
      <c r="E328" s="26" t="s">
        <v>739</v>
      </c>
      <c r="F328" s="26" t="s">
        <v>1153</v>
      </c>
      <c r="G328" s="26" t="s">
        <v>1165</v>
      </c>
      <c r="H328" s="26" t="s">
        <v>82</v>
      </c>
      <c r="I328" s="26" t="s">
        <v>1153</v>
      </c>
      <c r="J328" s="44">
        <v>45748</v>
      </c>
      <c r="K328" s="44">
        <v>45748</v>
      </c>
      <c r="L328" s="26" t="s">
        <v>1166</v>
      </c>
      <c r="M328" s="26" t="s">
        <v>1167</v>
      </c>
      <c r="N328" s="29">
        <f t="shared" ref="N328:N391" si="5">O328+P328</f>
        <v>7.5</v>
      </c>
      <c r="O328" s="26">
        <v>7.5</v>
      </c>
      <c r="P328" s="42">
        <v>0</v>
      </c>
      <c r="Q328" s="42">
        <v>1</v>
      </c>
      <c r="R328" s="42">
        <v>18</v>
      </c>
      <c r="S328" s="26">
        <v>56</v>
      </c>
      <c r="T328" s="42">
        <v>0</v>
      </c>
      <c r="U328" s="42">
        <v>9</v>
      </c>
      <c r="V328" s="42">
        <v>28</v>
      </c>
      <c r="W328" s="26" t="s">
        <v>86</v>
      </c>
      <c r="X328" s="26" t="s">
        <v>746</v>
      </c>
    </row>
    <row r="329" s="5" customFormat="1" ht="40" customHeight="1" spans="1:24">
      <c r="A329" s="24">
        <v>323</v>
      </c>
      <c r="B329" s="26" t="s">
        <v>76</v>
      </c>
      <c r="C329" s="26" t="s">
        <v>77</v>
      </c>
      <c r="D329" s="26" t="s">
        <v>127</v>
      </c>
      <c r="E329" s="26" t="s">
        <v>739</v>
      </c>
      <c r="F329" s="26" t="s">
        <v>1153</v>
      </c>
      <c r="G329" s="26" t="s">
        <v>1168</v>
      </c>
      <c r="H329" s="26" t="s">
        <v>82</v>
      </c>
      <c r="I329" s="26" t="s">
        <v>1153</v>
      </c>
      <c r="J329" s="41">
        <v>45689</v>
      </c>
      <c r="K329" s="41">
        <v>45717</v>
      </c>
      <c r="L329" s="26" t="s">
        <v>1153</v>
      </c>
      <c r="M329" s="26" t="s">
        <v>1169</v>
      </c>
      <c r="N329" s="29">
        <f t="shared" si="5"/>
        <v>4</v>
      </c>
      <c r="O329" s="62">
        <v>4</v>
      </c>
      <c r="P329" s="42">
        <v>0</v>
      </c>
      <c r="Q329" s="42">
        <v>1</v>
      </c>
      <c r="R329" s="42">
        <v>48</v>
      </c>
      <c r="S329" s="26">
        <v>156</v>
      </c>
      <c r="T329" s="42">
        <v>0</v>
      </c>
      <c r="U329" s="42">
        <v>6</v>
      </c>
      <c r="V329" s="42">
        <v>21</v>
      </c>
      <c r="W329" s="26" t="s">
        <v>86</v>
      </c>
      <c r="X329" s="26" t="s">
        <v>770</v>
      </c>
    </row>
    <row r="330" s="5" customFormat="1" ht="40" customHeight="1" spans="1:24">
      <c r="A330" s="24">
        <v>324</v>
      </c>
      <c r="B330" s="30" t="s">
        <v>96</v>
      </c>
      <c r="C330" s="26" t="s">
        <v>97</v>
      </c>
      <c r="D330" s="31" t="s">
        <v>98</v>
      </c>
      <c r="E330" s="31" t="s">
        <v>739</v>
      </c>
      <c r="F330" s="31" t="s">
        <v>1153</v>
      </c>
      <c r="G330" s="31" t="s">
        <v>1170</v>
      </c>
      <c r="H330" s="31" t="s">
        <v>82</v>
      </c>
      <c r="I330" s="31" t="s">
        <v>1153</v>
      </c>
      <c r="J330" s="41">
        <v>45658</v>
      </c>
      <c r="K330" s="41">
        <v>45992</v>
      </c>
      <c r="L330" s="31" t="s">
        <v>1153</v>
      </c>
      <c r="M330" s="31" t="s">
        <v>1171</v>
      </c>
      <c r="N330" s="29">
        <f t="shared" si="5"/>
        <v>12</v>
      </c>
      <c r="O330" s="31">
        <v>12</v>
      </c>
      <c r="P330" s="31">
        <v>0</v>
      </c>
      <c r="Q330" s="31">
        <v>1</v>
      </c>
      <c r="R330" s="31">
        <v>49</v>
      </c>
      <c r="S330" s="31">
        <v>124</v>
      </c>
      <c r="T330" s="31">
        <v>0</v>
      </c>
      <c r="U330" s="31">
        <v>9</v>
      </c>
      <c r="V330" s="31">
        <v>25</v>
      </c>
      <c r="W330" s="31" t="s">
        <v>86</v>
      </c>
      <c r="X330" s="31" t="s">
        <v>749</v>
      </c>
    </row>
    <row r="331" s="5" customFormat="1" ht="40" customHeight="1" spans="1:24">
      <c r="A331" s="24">
        <v>325</v>
      </c>
      <c r="B331" s="31" t="s">
        <v>76</v>
      </c>
      <c r="C331" s="31" t="s">
        <v>88</v>
      </c>
      <c r="D331" s="31" t="s">
        <v>89</v>
      </c>
      <c r="E331" s="31" t="s">
        <v>739</v>
      </c>
      <c r="F331" s="31" t="s">
        <v>1172</v>
      </c>
      <c r="G331" s="31" t="s">
        <v>1173</v>
      </c>
      <c r="H331" s="31" t="s">
        <v>82</v>
      </c>
      <c r="I331" s="31" t="s">
        <v>1172</v>
      </c>
      <c r="J331" s="41">
        <v>45658</v>
      </c>
      <c r="K331" s="41">
        <v>45992</v>
      </c>
      <c r="L331" s="31" t="s">
        <v>1172</v>
      </c>
      <c r="M331" s="31" t="s">
        <v>1174</v>
      </c>
      <c r="N331" s="29">
        <f t="shared" si="5"/>
        <v>20</v>
      </c>
      <c r="O331" s="31">
        <v>20</v>
      </c>
      <c r="P331" s="31">
        <v>0</v>
      </c>
      <c r="Q331" s="31">
        <v>1</v>
      </c>
      <c r="R331" s="31">
        <v>150</v>
      </c>
      <c r="S331" s="31">
        <v>305</v>
      </c>
      <c r="T331" s="31">
        <v>0</v>
      </c>
      <c r="U331" s="31">
        <v>12</v>
      </c>
      <c r="V331" s="31">
        <v>38</v>
      </c>
      <c r="W331" s="31" t="s">
        <v>86</v>
      </c>
      <c r="X331" s="31" t="s">
        <v>757</v>
      </c>
    </row>
    <row r="332" s="5" customFormat="1" ht="40" customHeight="1" spans="1:24">
      <c r="A332" s="24">
        <v>326</v>
      </c>
      <c r="B332" s="26" t="s">
        <v>76</v>
      </c>
      <c r="C332" s="26" t="s">
        <v>77</v>
      </c>
      <c r="D332" s="26" t="s">
        <v>127</v>
      </c>
      <c r="E332" s="30" t="s">
        <v>739</v>
      </c>
      <c r="F332" s="26" t="s">
        <v>1172</v>
      </c>
      <c r="G332" s="26" t="s">
        <v>1175</v>
      </c>
      <c r="H332" s="26" t="s">
        <v>82</v>
      </c>
      <c r="I332" s="26" t="s">
        <v>1172</v>
      </c>
      <c r="J332" s="41">
        <v>45658</v>
      </c>
      <c r="K332" s="41">
        <v>45992</v>
      </c>
      <c r="L332" s="26" t="s">
        <v>1172</v>
      </c>
      <c r="M332" s="26" t="s">
        <v>1176</v>
      </c>
      <c r="N332" s="29">
        <f t="shared" si="5"/>
        <v>10</v>
      </c>
      <c r="O332" s="26">
        <v>10</v>
      </c>
      <c r="P332" s="26">
        <v>0</v>
      </c>
      <c r="Q332" s="26">
        <v>2</v>
      </c>
      <c r="R332" s="26">
        <v>60</v>
      </c>
      <c r="S332" s="26">
        <v>152</v>
      </c>
      <c r="T332" s="26">
        <v>0</v>
      </c>
      <c r="U332" s="26">
        <v>6</v>
      </c>
      <c r="V332" s="26">
        <v>14</v>
      </c>
      <c r="W332" s="26" t="s">
        <v>86</v>
      </c>
      <c r="X332" s="26" t="s">
        <v>804</v>
      </c>
    </row>
    <row r="333" s="5" customFormat="1" ht="72" customHeight="1" spans="1:24">
      <c r="A333" s="24">
        <v>327</v>
      </c>
      <c r="B333" s="26" t="s">
        <v>76</v>
      </c>
      <c r="C333" s="31" t="s">
        <v>88</v>
      </c>
      <c r="D333" s="26" t="s">
        <v>89</v>
      </c>
      <c r="E333" s="30" t="s">
        <v>739</v>
      </c>
      <c r="F333" s="26" t="s">
        <v>1172</v>
      </c>
      <c r="G333" s="26" t="s">
        <v>1177</v>
      </c>
      <c r="H333" s="26" t="s">
        <v>82</v>
      </c>
      <c r="I333" s="26" t="s">
        <v>1172</v>
      </c>
      <c r="J333" s="41">
        <v>45658</v>
      </c>
      <c r="K333" s="41">
        <v>45992</v>
      </c>
      <c r="L333" s="26" t="s">
        <v>1172</v>
      </c>
      <c r="M333" s="26" t="s">
        <v>1178</v>
      </c>
      <c r="N333" s="29">
        <f t="shared" si="5"/>
        <v>10</v>
      </c>
      <c r="O333" s="26">
        <v>10</v>
      </c>
      <c r="P333" s="26">
        <v>0</v>
      </c>
      <c r="Q333" s="26">
        <v>1</v>
      </c>
      <c r="R333" s="26">
        <v>120</v>
      </c>
      <c r="S333" s="26">
        <v>280</v>
      </c>
      <c r="T333" s="26">
        <v>0</v>
      </c>
      <c r="U333" s="26">
        <v>12</v>
      </c>
      <c r="V333" s="26">
        <v>35</v>
      </c>
      <c r="W333" s="26" t="s">
        <v>86</v>
      </c>
      <c r="X333" s="26" t="s">
        <v>757</v>
      </c>
    </row>
    <row r="334" s="5" customFormat="1" ht="40" customHeight="1" spans="1:24">
      <c r="A334" s="24">
        <v>328</v>
      </c>
      <c r="B334" s="30" t="s">
        <v>96</v>
      </c>
      <c r="C334" s="42" t="s">
        <v>113</v>
      </c>
      <c r="D334" s="26" t="s">
        <v>114</v>
      </c>
      <c r="E334" s="26" t="s">
        <v>739</v>
      </c>
      <c r="F334" s="26" t="s">
        <v>1172</v>
      </c>
      <c r="G334" s="26" t="s">
        <v>1179</v>
      </c>
      <c r="H334" s="26" t="s">
        <v>82</v>
      </c>
      <c r="I334" s="26" t="s">
        <v>1172</v>
      </c>
      <c r="J334" s="44">
        <v>45748</v>
      </c>
      <c r="K334" s="44">
        <v>45809</v>
      </c>
      <c r="L334" s="26" t="s">
        <v>1180</v>
      </c>
      <c r="M334" s="26" t="s">
        <v>1181</v>
      </c>
      <c r="N334" s="29">
        <f t="shared" si="5"/>
        <v>30</v>
      </c>
      <c r="O334" s="26">
        <v>30</v>
      </c>
      <c r="P334" s="42">
        <v>0</v>
      </c>
      <c r="Q334" s="42">
        <v>1</v>
      </c>
      <c r="R334" s="42">
        <v>2</v>
      </c>
      <c r="S334" s="26">
        <v>6</v>
      </c>
      <c r="T334" s="42">
        <v>0</v>
      </c>
      <c r="U334" s="42">
        <v>2</v>
      </c>
      <c r="V334" s="42">
        <v>6</v>
      </c>
      <c r="W334" s="26" t="s">
        <v>86</v>
      </c>
      <c r="X334" s="26" t="s">
        <v>746</v>
      </c>
    </row>
    <row r="335" s="5" customFormat="1" ht="40" customHeight="1" spans="1:24">
      <c r="A335" s="24">
        <v>329</v>
      </c>
      <c r="B335" s="30" t="s">
        <v>96</v>
      </c>
      <c r="C335" s="42" t="s">
        <v>113</v>
      </c>
      <c r="D335" s="26" t="s">
        <v>114</v>
      </c>
      <c r="E335" s="26" t="s">
        <v>739</v>
      </c>
      <c r="F335" s="26" t="s">
        <v>1172</v>
      </c>
      <c r="G335" s="26" t="s">
        <v>1182</v>
      </c>
      <c r="H335" s="26" t="s">
        <v>82</v>
      </c>
      <c r="I335" s="26" t="s">
        <v>1172</v>
      </c>
      <c r="J335" s="44">
        <v>45748</v>
      </c>
      <c r="K335" s="44">
        <v>45809</v>
      </c>
      <c r="L335" s="26" t="s">
        <v>1180</v>
      </c>
      <c r="M335" s="26" t="s">
        <v>1183</v>
      </c>
      <c r="N335" s="29">
        <f t="shared" si="5"/>
        <v>20</v>
      </c>
      <c r="O335" s="26">
        <v>20</v>
      </c>
      <c r="P335" s="42">
        <v>0</v>
      </c>
      <c r="Q335" s="42">
        <v>1</v>
      </c>
      <c r="R335" s="42">
        <v>2</v>
      </c>
      <c r="S335" s="26">
        <v>5</v>
      </c>
      <c r="T335" s="42">
        <v>0</v>
      </c>
      <c r="U335" s="42">
        <v>2</v>
      </c>
      <c r="V335" s="42">
        <v>5</v>
      </c>
      <c r="W335" s="26" t="s">
        <v>86</v>
      </c>
      <c r="X335" s="26" t="s">
        <v>746</v>
      </c>
    </row>
    <row r="336" s="5" customFormat="1" ht="40" customHeight="1" spans="1:24">
      <c r="A336" s="24">
        <v>330</v>
      </c>
      <c r="B336" s="30" t="s">
        <v>96</v>
      </c>
      <c r="C336" s="42" t="s">
        <v>113</v>
      </c>
      <c r="D336" s="26" t="s">
        <v>114</v>
      </c>
      <c r="E336" s="26" t="s">
        <v>739</v>
      </c>
      <c r="F336" s="26" t="s">
        <v>1172</v>
      </c>
      <c r="G336" s="26" t="s">
        <v>1184</v>
      </c>
      <c r="H336" s="26" t="s">
        <v>82</v>
      </c>
      <c r="I336" s="26" t="s">
        <v>1172</v>
      </c>
      <c r="J336" s="44">
        <v>45748</v>
      </c>
      <c r="K336" s="44">
        <v>45809</v>
      </c>
      <c r="L336" s="26" t="s">
        <v>1180</v>
      </c>
      <c r="M336" s="26" t="s">
        <v>1185</v>
      </c>
      <c r="N336" s="29">
        <f t="shared" si="5"/>
        <v>20</v>
      </c>
      <c r="O336" s="26">
        <v>20</v>
      </c>
      <c r="P336" s="42">
        <v>0</v>
      </c>
      <c r="Q336" s="42">
        <v>1</v>
      </c>
      <c r="R336" s="42">
        <v>6</v>
      </c>
      <c r="S336" s="26">
        <v>15</v>
      </c>
      <c r="T336" s="42">
        <v>0</v>
      </c>
      <c r="U336" s="42">
        <v>6</v>
      </c>
      <c r="V336" s="42">
        <v>15</v>
      </c>
      <c r="W336" s="26" t="s">
        <v>86</v>
      </c>
      <c r="X336" s="26" t="s">
        <v>746</v>
      </c>
    </row>
    <row r="337" s="5" customFormat="1" ht="40" customHeight="1" spans="1:24">
      <c r="A337" s="24">
        <v>331</v>
      </c>
      <c r="B337" s="30" t="s">
        <v>96</v>
      </c>
      <c r="C337" s="26" t="s">
        <v>97</v>
      </c>
      <c r="D337" s="26" t="s">
        <v>98</v>
      </c>
      <c r="E337" s="26" t="s">
        <v>739</v>
      </c>
      <c r="F337" s="26" t="s">
        <v>1172</v>
      </c>
      <c r="G337" s="26" t="s">
        <v>1186</v>
      </c>
      <c r="H337" s="26" t="s">
        <v>82</v>
      </c>
      <c r="I337" s="26" t="s">
        <v>1172</v>
      </c>
      <c r="J337" s="44">
        <v>45748</v>
      </c>
      <c r="K337" s="44">
        <v>45809</v>
      </c>
      <c r="L337" s="26" t="s">
        <v>1180</v>
      </c>
      <c r="M337" s="26" t="s">
        <v>1187</v>
      </c>
      <c r="N337" s="29">
        <f t="shared" si="5"/>
        <v>15</v>
      </c>
      <c r="O337" s="26">
        <v>15</v>
      </c>
      <c r="P337" s="42">
        <v>0</v>
      </c>
      <c r="Q337" s="42">
        <v>1</v>
      </c>
      <c r="R337" s="42">
        <v>25</v>
      </c>
      <c r="S337" s="26">
        <v>70</v>
      </c>
      <c r="T337" s="42">
        <v>0</v>
      </c>
      <c r="U337" s="42">
        <v>18</v>
      </c>
      <c r="V337" s="42">
        <v>41</v>
      </c>
      <c r="W337" s="26" t="s">
        <v>86</v>
      </c>
      <c r="X337" s="42" t="s">
        <v>1126</v>
      </c>
    </row>
    <row r="338" s="5" customFormat="1" ht="40" customHeight="1" spans="1:24">
      <c r="A338" s="24">
        <v>332</v>
      </c>
      <c r="B338" s="26" t="s">
        <v>76</v>
      </c>
      <c r="C338" s="26" t="s">
        <v>88</v>
      </c>
      <c r="D338" s="26" t="s">
        <v>336</v>
      </c>
      <c r="E338" s="26" t="s">
        <v>739</v>
      </c>
      <c r="F338" s="26" t="s">
        <v>1172</v>
      </c>
      <c r="G338" s="26" t="s">
        <v>1188</v>
      </c>
      <c r="H338" s="26" t="s">
        <v>82</v>
      </c>
      <c r="I338" s="26" t="s">
        <v>1172</v>
      </c>
      <c r="J338" s="44">
        <v>45748</v>
      </c>
      <c r="K338" s="44">
        <v>45809</v>
      </c>
      <c r="L338" s="26" t="s">
        <v>1180</v>
      </c>
      <c r="M338" s="26" t="s">
        <v>1189</v>
      </c>
      <c r="N338" s="29">
        <f t="shared" si="5"/>
        <v>30</v>
      </c>
      <c r="O338" s="26">
        <v>30</v>
      </c>
      <c r="P338" s="42">
        <v>0</v>
      </c>
      <c r="Q338" s="42">
        <v>1</v>
      </c>
      <c r="R338" s="42">
        <v>78</v>
      </c>
      <c r="S338" s="26">
        <v>240</v>
      </c>
      <c r="T338" s="42">
        <v>0</v>
      </c>
      <c r="U338" s="42">
        <v>16</v>
      </c>
      <c r="V338" s="42">
        <v>27</v>
      </c>
      <c r="W338" s="26" t="s">
        <v>86</v>
      </c>
      <c r="X338" s="26" t="s">
        <v>112</v>
      </c>
    </row>
    <row r="339" s="5" customFormat="1" ht="40" customHeight="1" spans="1:24">
      <c r="A339" s="24">
        <v>333</v>
      </c>
      <c r="B339" s="25" t="s">
        <v>76</v>
      </c>
      <c r="C339" s="26" t="s">
        <v>77</v>
      </c>
      <c r="D339" s="25" t="s">
        <v>251</v>
      </c>
      <c r="E339" s="25" t="s">
        <v>739</v>
      </c>
      <c r="F339" s="27" t="s">
        <v>1172</v>
      </c>
      <c r="G339" s="25" t="s">
        <v>1190</v>
      </c>
      <c r="H339" s="27" t="s">
        <v>82</v>
      </c>
      <c r="I339" s="25" t="s">
        <v>1191</v>
      </c>
      <c r="J339" s="56" t="s">
        <v>1192</v>
      </c>
      <c r="K339" s="56" t="s">
        <v>1193</v>
      </c>
      <c r="L339" s="25" t="s">
        <v>1180</v>
      </c>
      <c r="M339" s="25" t="s">
        <v>1194</v>
      </c>
      <c r="N339" s="29">
        <f t="shared" si="5"/>
        <v>20</v>
      </c>
      <c r="O339" s="27">
        <v>20</v>
      </c>
      <c r="P339" s="27">
        <v>0</v>
      </c>
      <c r="Q339" s="27">
        <v>1</v>
      </c>
      <c r="R339" s="27">
        <v>21</v>
      </c>
      <c r="S339" s="27">
        <v>70</v>
      </c>
      <c r="T339" s="27">
        <v>0</v>
      </c>
      <c r="U339" s="27">
        <v>11</v>
      </c>
      <c r="V339" s="27">
        <v>41</v>
      </c>
      <c r="W339" s="25" t="s">
        <v>86</v>
      </c>
      <c r="X339" s="25" t="s">
        <v>880</v>
      </c>
    </row>
    <row r="340" s="5" customFormat="1" ht="40" customHeight="1" spans="1:24">
      <c r="A340" s="24">
        <v>334</v>
      </c>
      <c r="B340" s="26" t="s">
        <v>76</v>
      </c>
      <c r="C340" s="26" t="s">
        <v>77</v>
      </c>
      <c r="D340" s="26" t="s">
        <v>127</v>
      </c>
      <c r="E340" s="26" t="s">
        <v>739</v>
      </c>
      <c r="F340" s="26" t="s">
        <v>1172</v>
      </c>
      <c r="G340" s="26" t="s">
        <v>1195</v>
      </c>
      <c r="H340" s="26" t="s">
        <v>82</v>
      </c>
      <c r="I340" s="26" t="s">
        <v>1172</v>
      </c>
      <c r="J340" s="44">
        <v>45870</v>
      </c>
      <c r="K340" s="41">
        <v>45901</v>
      </c>
      <c r="L340" s="26" t="s">
        <v>1180</v>
      </c>
      <c r="M340" s="26" t="s">
        <v>1196</v>
      </c>
      <c r="N340" s="29">
        <f t="shared" si="5"/>
        <v>30.6</v>
      </c>
      <c r="O340" s="26">
        <v>30.6</v>
      </c>
      <c r="P340" s="42">
        <v>0</v>
      </c>
      <c r="Q340" s="42">
        <v>1</v>
      </c>
      <c r="R340" s="42">
        <v>70</v>
      </c>
      <c r="S340" s="26">
        <v>224</v>
      </c>
      <c r="T340" s="42">
        <v>0</v>
      </c>
      <c r="U340" s="42">
        <v>12</v>
      </c>
      <c r="V340" s="42">
        <v>32</v>
      </c>
      <c r="W340" s="26" t="s">
        <v>86</v>
      </c>
      <c r="X340" s="26" t="s">
        <v>770</v>
      </c>
    </row>
    <row r="341" s="5" customFormat="1" ht="105" customHeight="1" spans="1:24">
      <c r="A341" s="24">
        <v>335</v>
      </c>
      <c r="B341" s="26" t="s">
        <v>76</v>
      </c>
      <c r="C341" s="26" t="s">
        <v>77</v>
      </c>
      <c r="D341" s="26" t="s">
        <v>127</v>
      </c>
      <c r="E341" s="26" t="s">
        <v>739</v>
      </c>
      <c r="F341" s="26" t="s">
        <v>1172</v>
      </c>
      <c r="G341" s="26" t="s">
        <v>1197</v>
      </c>
      <c r="H341" s="26" t="s">
        <v>235</v>
      </c>
      <c r="I341" s="26" t="s">
        <v>1172</v>
      </c>
      <c r="J341" s="44">
        <v>45870</v>
      </c>
      <c r="K341" s="41">
        <v>45901</v>
      </c>
      <c r="L341" s="26" t="s">
        <v>1180</v>
      </c>
      <c r="M341" s="26" t="s">
        <v>1198</v>
      </c>
      <c r="N341" s="29">
        <f t="shared" si="5"/>
        <v>10.2</v>
      </c>
      <c r="O341" s="26">
        <v>10.2</v>
      </c>
      <c r="P341" s="42">
        <v>0</v>
      </c>
      <c r="Q341" s="42">
        <v>1</v>
      </c>
      <c r="R341" s="42">
        <v>228</v>
      </c>
      <c r="S341" s="26">
        <v>705</v>
      </c>
      <c r="T341" s="42">
        <v>0</v>
      </c>
      <c r="U341" s="42">
        <v>48</v>
      </c>
      <c r="V341" s="42">
        <v>96</v>
      </c>
      <c r="W341" s="26" t="s">
        <v>86</v>
      </c>
      <c r="X341" s="26" t="s">
        <v>770</v>
      </c>
    </row>
    <row r="342" s="5" customFormat="1" ht="40" customHeight="1" spans="1:24">
      <c r="A342" s="24">
        <v>336</v>
      </c>
      <c r="B342" s="26" t="s">
        <v>76</v>
      </c>
      <c r="C342" s="26" t="s">
        <v>77</v>
      </c>
      <c r="D342" s="26" t="s">
        <v>127</v>
      </c>
      <c r="E342" s="26" t="s">
        <v>739</v>
      </c>
      <c r="F342" s="26" t="s">
        <v>1172</v>
      </c>
      <c r="G342" s="26" t="s">
        <v>1199</v>
      </c>
      <c r="H342" s="26" t="s">
        <v>82</v>
      </c>
      <c r="I342" s="26" t="s">
        <v>1172</v>
      </c>
      <c r="J342" s="44">
        <v>45870</v>
      </c>
      <c r="K342" s="41">
        <v>45901</v>
      </c>
      <c r="L342" s="26" t="s">
        <v>1180</v>
      </c>
      <c r="M342" s="26" t="s">
        <v>1196</v>
      </c>
      <c r="N342" s="29">
        <f t="shared" si="5"/>
        <v>30.6</v>
      </c>
      <c r="O342" s="26">
        <v>30.6</v>
      </c>
      <c r="P342" s="42">
        <v>0</v>
      </c>
      <c r="Q342" s="42">
        <v>1</v>
      </c>
      <c r="R342" s="42">
        <v>48</v>
      </c>
      <c r="S342" s="26">
        <v>148</v>
      </c>
      <c r="T342" s="42">
        <v>0</v>
      </c>
      <c r="U342" s="42">
        <v>14</v>
      </c>
      <c r="V342" s="42">
        <v>30</v>
      </c>
      <c r="W342" s="26" t="s">
        <v>86</v>
      </c>
      <c r="X342" s="26" t="s">
        <v>770</v>
      </c>
    </row>
    <row r="343" s="5" customFormat="1" ht="40" customHeight="1" spans="1:24">
      <c r="A343" s="24">
        <v>337</v>
      </c>
      <c r="B343" s="30" t="s">
        <v>96</v>
      </c>
      <c r="C343" s="26" t="s">
        <v>97</v>
      </c>
      <c r="D343" s="26" t="s">
        <v>98</v>
      </c>
      <c r="E343" s="26" t="s">
        <v>739</v>
      </c>
      <c r="F343" s="26" t="s">
        <v>1172</v>
      </c>
      <c r="G343" s="26" t="s">
        <v>1200</v>
      </c>
      <c r="H343" s="26" t="s">
        <v>82</v>
      </c>
      <c r="I343" s="26" t="s">
        <v>1172</v>
      </c>
      <c r="J343" s="41">
        <v>45689</v>
      </c>
      <c r="K343" s="41">
        <v>45717</v>
      </c>
      <c r="L343" s="26" t="s">
        <v>1172</v>
      </c>
      <c r="M343" s="26" t="s">
        <v>1200</v>
      </c>
      <c r="N343" s="29">
        <f t="shared" si="5"/>
        <v>3.5</v>
      </c>
      <c r="O343" s="62">
        <v>3.5</v>
      </c>
      <c r="P343" s="42">
        <v>0</v>
      </c>
      <c r="Q343" s="42">
        <v>1</v>
      </c>
      <c r="R343" s="42">
        <v>28</v>
      </c>
      <c r="S343" s="26">
        <v>100</v>
      </c>
      <c r="T343" s="42">
        <v>0</v>
      </c>
      <c r="U343" s="42">
        <v>3</v>
      </c>
      <c r="V343" s="42">
        <v>6</v>
      </c>
      <c r="W343" s="26" t="s">
        <v>86</v>
      </c>
      <c r="X343" s="26" t="s">
        <v>786</v>
      </c>
    </row>
    <row r="344" s="5" customFormat="1" ht="40" customHeight="1" spans="1:24">
      <c r="A344" s="24">
        <v>338</v>
      </c>
      <c r="B344" s="26" t="s">
        <v>76</v>
      </c>
      <c r="C344" s="26" t="s">
        <v>77</v>
      </c>
      <c r="D344" s="26" t="s">
        <v>127</v>
      </c>
      <c r="E344" s="26" t="s">
        <v>739</v>
      </c>
      <c r="F344" s="26" t="s">
        <v>1172</v>
      </c>
      <c r="G344" s="26" t="s">
        <v>1201</v>
      </c>
      <c r="H344" s="26" t="s">
        <v>82</v>
      </c>
      <c r="I344" s="26" t="s">
        <v>1172</v>
      </c>
      <c r="J344" s="44">
        <v>45870</v>
      </c>
      <c r="K344" s="41">
        <v>45901</v>
      </c>
      <c r="L344" s="26" t="s">
        <v>1180</v>
      </c>
      <c r="M344" s="26" t="s">
        <v>1202</v>
      </c>
      <c r="N344" s="29">
        <f t="shared" si="5"/>
        <v>28.6</v>
      </c>
      <c r="O344" s="26">
        <v>28.6</v>
      </c>
      <c r="P344" s="42">
        <v>0</v>
      </c>
      <c r="Q344" s="42">
        <v>1</v>
      </c>
      <c r="R344" s="42">
        <v>69</v>
      </c>
      <c r="S344" s="26">
        <v>195</v>
      </c>
      <c r="T344" s="42">
        <v>0</v>
      </c>
      <c r="U344" s="42">
        <v>26</v>
      </c>
      <c r="V344" s="42">
        <v>62</v>
      </c>
      <c r="W344" s="26" t="s">
        <v>86</v>
      </c>
      <c r="X344" s="26" t="s">
        <v>770</v>
      </c>
    </row>
    <row r="345" s="5" customFormat="1" ht="40" customHeight="1" spans="1:24">
      <c r="A345" s="24">
        <v>339</v>
      </c>
      <c r="B345" s="26" t="s">
        <v>76</v>
      </c>
      <c r="C345" s="26" t="s">
        <v>88</v>
      </c>
      <c r="D345" s="26" t="s">
        <v>89</v>
      </c>
      <c r="E345" s="26" t="s">
        <v>739</v>
      </c>
      <c r="F345" s="26" t="s">
        <v>1172</v>
      </c>
      <c r="G345" s="26" t="s">
        <v>1203</v>
      </c>
      <c r="H345" s="26" t="s">
        <v>82</v>
      </c>
      <c r="I345" s="26" t="s">
        <v>1172</v>
      </c>
      <c r="J345" s="44">
        <v>45748</v>
      </c>
      <c r="K345" s="44">
        <v>45809</v>
      </c>
      <c r="L345" s="26" t="s">
        <v>1180</v>
      </c>
      <c r="M345" s="26" t="s">
        <v>1204</v>
      </c>
      <c r="N345" s="29">
        <f t="shared" si="5"/>
        <v>30</v>
      </c>
      <c r="O345" s="26">
        <v>30</v>
      </c>
      <c r="P345" s="42">
        <v>0</v>
      </c>
      <c r="Q345" s="42">
        <v>1</v>
      </c>
      <c r="R345" s="42">
        <v>30</v>
      </c>
      <c r="S345" s="26">
        <v>100</v>
      </c>
      <c r="T345" s="42">
        <v>0</v>
      </c>
      <c r="U345" s="42">
        <v>6</v>
      </c>
      <c r="V345" s="42">
        <v>15</v>
      </c>
      <c r="W345" s="26" t="s">
        <v>86</v>
      </c>
      <c r="X345" s="26" t="s">
        <v>112</v>
      </c>
    </row>
    <row r="346" s="5" customFormat="1" ht="40" customHeight="1" spans="1:24">
      <c r="A346" s="24">
        <v>340</v>
      </c>
      <c r="B346" s="30" t="s">
        <v>96</v>
      </c>
      <c r="C346" s="42" t="s">
        <v>113</v>
      </c>
      <c r="D346" s="26" t="s">
        <v>619</v>
      </c>
      <c r="E346" s="26" t="s">
        <v>739</v>
      </c>
      <c r="F346" s="26" t="s">
        <v>1172</v>
      </c>
      <c r="G346" s="26" t="s">
        <v>1205</v>
      </c>
      <c r="H346" s="26" t="s">
        <v>416</v>
      </c>
      <c r="I346" s="26" t="s">
        <v>1172</v>
      </c>
      <c r="J346" s="44">
        <v>45748</v>
      </c>
      <c r="K346" s="41">
        <v>45992</v>
      </c>
      <c r="L346" s="26" t="s">
        <v>1206</v>
      </c>
      <c r="M346" s="26" t="s">
        <v>1207</v>
      </c>
      <c r="N346" s="29">
        <f t="shared" si="5"/>
        <v>60</v>
      </c>
      <c r="O346" s="26">
        <v>60</v>
      </c>
      <c r="P346" s="42">
        <v>0</v>
      </c>
      <c r="Q346" s="42">
        <v>1</v>
      </c>
      <c r="R346" s="26">
        <v>42</v>
      </c>
      <c r="S346" s="26">
        <v>42</v>
      </c>
      <c r="T346" s="42">
        <v>0</v>
      </c>
      <c r="U346" s="26">
        <v>42</v>
      </c>
      <c r="V346" s="26">
        <v>42</v>
      </c>
      <c r="W346" s="26" t="s">
        <v>86</v>
      </c>
      <c r="X346" s="26" t="s">
        <v>1208</v>
      </c>
    </row>
    <row r="347" s="5" customFormat="1" ht="40" customHeight="1" spans="1:24">
      <c r="A347" s="24">
        <v>341</v>
      </c>
      <c r="B347" s="26" t="s">
        <v>76</v>
      </c>
      <c r="C347" s="26" t="s">
        <v>77</v>
      </c>
      <c r="D347" s="26" t="s">
        <v>127</v>
      </c>
      <c r="E347" s="26" t="s">
        <v>739</v>
      </c>
      <c r="F347" s="26" t="s">
        <v>1172</v>
      </c>
      <c r="G347" s="26" t="s">
        <v>1209</v>
      </c>
      <c r="H347" s="26" t="s">
        <v>82</v>
      </c>
      <c r="I347" s="26" t="s">
        <v>1172</v>
      </c>
      <c r="J347" s="44">
        <v>45748</v>
      </c>
      <c r="K347" s="44">
        <v>45809</v>
      </c>
      <c r="L347" s="26" t="s">
        <v>1180</v>
      </c>
      <c r="M347" s="26" t="s">
        <v>1210</v>
      </c>
      <c r="N347" s="29">
        <f t="shared" si="5"/>
        <v>15</v>
      </c>
      <c r="O347" s="26">
        <v>15</v>
      </c>
      <c r="P347" s="42">
        <v>0</v>
      </c>
      <c r="Q347" s="42">
        <v>1</v>
      </c>
      <c r="R347" s="42">
        <v>68</v>
      </c>
      <c r="S347" s="26">
        <v>200</v>
      </c>
      <c r="T347" s="42">
        <v>0</v>
      </c>
      <c r="U347" s="42">
        <v>13</v>
      </c>
      <c r="V347" s="42">
        <v>36</v>
      </c>
      <c r="W347" s="26" t="s">
        <v>86</v>
      </c>
      <c r="X347" s="26" t="s">
        <v>770</v>
      </c>
    </row>
    <row r="348" s="5" customFormat="1" ht="40" customHeight="1" spans="1:24">
      <c r="A348" s="24">
        <v>342</v>
      </c>
      <c r="B348" s="26" t="s">
        <v>76</v>
      </c>
      <c r="C348" s="26" t="s">
        <v>77</v>
      </c>
      <c r="D348" s="26" t="s">
        <v>127</v>
      </c>
      <c r="E348" s="26" t="s">
        <v>739</v>
      </c>
      <c r="F348" s="26" t="s">
        <v>1172</v>
      </c>
      <c r="G348" s="26" t="s">
        <v>1211</v>
      </c>
      <c r="H348" s="26" t="s">
        <v>82</v>
      </c>
      <c r="I348" s="26" t="s">
        <v>1172</v>
      </c>
      <c r="J348" s="44">
        <v>45748</v>
      </c>
      <c r="K348" s="44">
        <v>45809</v>
      </c>
      <c r="L348" s="26" t="s">
        <v>1180</v>
      </c>
      <c r="M348" s="26" t="s">
        <v>1212</v>
      </c>
      <c r="N348" s="29">
        <f t="shared" si="5"/>
        <v>20</v>
      </c>
      <c r="O348" s="26">
        <v>20</v>
      </c>
      <c r="P348" s="42">
        <v>0</v>
      </c>
      <c r="Q348" s="42">
        <v>1</v>
      </c>
      <c r="R348" s="42">
        <v>45</v>
      </c>
      <c r="S348" s="26">
        <v>200</v>
      </c>
      <c r="T348" s="42">
        <v>0</v>
      </c>
      <c r="U348" s="42">
        <v>12</v>
      </c>
      <c r="V348" s="42">
        <v>36</v>
      </c>
      <c r="W348" s="26" t="s">
        <v>86</v>
      </c>
      <c r="X348" s="26" t="s">
        <v>770</v>
      </c>
    </row>
    <row r="349" s="5" customFormat="1" ht="51" customHeight="1" spans="1:24">
      <c r="A349" s="24">
        <v>343</v>
      </c>
      <c r="B349" s="30" t="s">
        <v>96</v>
      </c>
      <c r="C349" s="26" t="s">
        <v>97</v>
      </c>
      <c r="D349" s="30" t="s">
        <v>98</v>
      </c>
      <c r="E349" s="30" t="s">
        <v>739</v>
      </c>
      <c r="F349" s="26" t="s">
        <v>1213</v>
      </c>
      <c r="G349" s="26" t="s">
        <v>1214</v>
      </c>
      <c r="H349" s="26" t="s">
        <v>82</v>
      </c>
      <c r="I349" s="26" t="s">
        <v>1213</v>
      </c>
      <c r="J349" s="41">
        <v>45658</v>
      </c>
      <c r="K349" s="41">
        <v>45992</v>
      </c>
      <c r="L349" s="26" t="s">
        <v>1213</v>
      </c>
      <c r="M349" s="30" t="s">
        <v>1215</v>
      </c>
      <c r="N349" s="29">
        <f t="shared" si="5"/>
        <v>20</v>
      </c>
      <c r="O349" s="26">
        <v>20</v>
      </c>
      <c r="P349" s="26">
        <v>0</v>
      </c>
      <c r="Q349" s="26">
        <v>1</v>
      </c>
      <c r="R349" s="26">
        <v>127</v>
      </c>
      <c r="S349" s="26">
        <v>431</v>
      </c>
      <c r="T349" s="26">
        <v>1</v>
      </c>
      <c r="U349" s="26">
        <v>15</v>
      </c>
      <c r="V349" s="26">
        <v>52</v>
      </c>
      <c r="W349" s="30" t="s">
        <v>86</v>
      </c>
      <c r="X349" s="26" t="s">
        <v>1216</v>
      </c>
    </row>
    <row r="350" s="5" customFormat="1" ht="40" customHeight="1" spans="1:24">
      <c r="A350" s="24">
        <v>344</v>
      </c>
      <c r="B350" s="30" t="s">
        <v>96</v>
      </c>
      <c r="C350" s="26" t="s">
        <v>97</v>
      </c>
      <c r="D350" s="26" t="s">
        <v>98</v>
      </c>
      <c r="E350" s="26" t="s">
        <v>739</v>
      </c>
      <c r="F350" s="26" t="s">
        <v>1213</v>
      </c>
      <c r="G350" s="26" t="s">
        <v>1217</v>
      </c>
      <c r="H350" s="26" t="s">
        <v>82</v>
      </c>
      <c r="I350" s="26" t="s">
        <v>1213</v>
      </c>
      <c r="J350" s="41">
        <v>45783</v>
      </c>
      <c r="K350" s="41">
        <v>45783</v>
      </c>
      <c r="L350" s="26" t="s">
        <v>1213</v>
      </c>
      <c r="M350" s="26" t="s">
        <v>1218</v>
      </c>
      <c r="N350" s="29">
        <f t="shared" si="5"/>
        <v>2.1</v>
      </c>
      <c r="O350" s="63">
        <v>2.1</v>
      </c>
      <c r="P350" s="42">
        <v>0</v>
      </c>
      <c r="Q350" s="42">
        <v>1</v>
      </c>
      <c r="R350" s="42">
        <v>116</v>
      </c>
      <c r="S350" s="42">
        <v>392</v>
      </c>
      <c r="T350" s="42">
        <v>1</v>
      </c>
      <c r="U350" s="42">
        <v>19</v>
      </c>
      <c r="V350" s="42">
        <v>58</v>
      </c>
      <c r="W350" s="26" t="s">
        <v>86</v>
      </c>
      <c r="X350" s="42" t="s">
        <v>1126</v>
      </c>
    </row>
    <row r="351" s="5" customFormat="1" ht="40" customHeight="1" spans="1:24">
      <c r="A351" s="24">
        <v>345</v>
      </c>
      <c r="B351" s="31" t="s">
        <v>76</v>
      </c>
      <c r="C351" s="26" t="s">
        <v>77</v>
      </c>
      <c r="D351" s="26" t="s">
        <v>127</v>
      </c>
      <c r="E351" s="31" t="s">
        <v>739</v>
      </c>
      <c r="F351" s="31" t="s">
        <v>1213</v>
      </c>
      <c r="G351" s="31" t="s">
        <v>1219</v>
      </c>
      <c r="H351" s="31" t="s">
        <v>82</v>
      </c>
      <c r="I351" s="31" t="s">
        <v>1213</v>
      </c>
      <c r="J351" s="41">
        <v>45658</v>
      </c>
      <c r="K351" s="41">
        <v>45992</v>
      </c>
      <c r="L351" s="31" t="s">
        <v>1213</v>
      </c>
      <c r="M351" s="31" t="s">
        <v>1220</v>
      </c>
      <c r="N351" s="29">
        <f t="shared" si="5"/>
        <v>14</v>
      </c>
      <c r="O351" s="31">
        <v>14</v>
      </c>
      <c r="P351" s="31">
        <v>0</v>
      </c>
      <c r="Q351" s="31">
        <v>1</v>
      </c>
      <c r="R351" s="31">
        <v>241</v>
      </c>
      <c r="S351" s="31">
        <v>555</v>
      </c>
      <c r="T351" s="31">
        <v>1</v>
      </c>
      <c r="U351" s="31">
        <v>31</v>
      </c>
      <c r="V351" s="31">
        <v>105</v>
      </c>
      <c r="W351" s="31" t="s">
        <v>86</v>
      </c>
      <c r="X351" s="31" t="s">
        <v>932</v>
      </c>
    </row>
    <row r="352" s="5" customFormat="1" ht="40" customHeight="1" spans="1:24">
      <c r="A352" s="24">
        <v>346</v>
      </c>
      <c r="B352" s="26" t="s">
        <v>76</v>
      </c>
      <c r="C352" s="26" t="s">
        <v>77</v>
      </c>
      <c r="D352" s="26" t="s">
        <v>127</v>
      </c>
      <c r="E352" s="26" t="s">
        <v>739</v>
      </c>
      <c r="F352" s="26" t="s">
        <v>1213</v>
      </c>
      <c r="G352" s="26" t="s">
        <v>1221</v>
      </c>
      <c r="H352" s="42" t="s">
        <v>82</v>
      </c>
      <c r="I352" s="26" t="s">
        <v>1213</v>
      </c>
      <c r="J352" s="44">
        <v>45870</v>
      </c>
      <c r="K352" s="44">
        <v>45870</v>
      </c>
      <c r="L352" s="26" t="s">
        <v>1213</v>
      </c>
      <c r="M352" s="26" t="s">
        <v>1222</v>
      </c>
      <c r="N352" s="29">
        <f t="shared" si="5"/>
        <v>4</v>
      </c>
      <c r="O352" s="42">
        <v>4</v>
      </c>
      <c r="P352" s="42">
        <v>0</v>
      </c>
      <c r="Q352" s="42">
        <v>1</v>
      </c>
      <c r="R352" s="42">
        <v>60</v>
      </c>
      <c r="S352" s="42">
        <v>202</v>
      </c>
      <c r="T352" s="42">
        <v>1</v>
      </c>
      <c r="U352" s="42">
        <v>7</v>
      </c>
      <c r="V352" s="42">
        <v>24</v>
      </c>
      <c r="W352" s="26" t="s">
        <v>86</v>
      </c>
      <c r="X352" s="26" t="s">
        <v>770</v>
      </c>
    </row>
    <row r="353" s="5" customFormat="1" ht="72" customHeight="1" spans="1:24">
      <c r="A353" s="24">
        <v>347</v>
      </c>
      <c r="B353" s="30" t="s">
        <v>96</v>
      </c>
      <c r="C353" s="25" t="s">
        <v>113</v>
      </c>
      <c r="D353" s="25" t="s">
        <v>114</v>
      </c>
      <c r="E353" s="25" t="s">
        <v>739</v>
      </c>
      <c r="F353" s="27" t="s">
        <v>1223</v>
      </c>
      <c r="G353" s="25" t="s">
        <v>1224</v>
      </c>
      <c r="H353" s="27" t="s">
        <v>82</v>
      </c>
      <c r="I353" s="25" t="s">
        <v>1223</v>
      </c>
      <c r="J353" s="56">
        <v>20251107</v>
      </c>
      <c r="K353" s="56">
        <v>20251215</v>
      </c>
      <c r="L353" s="25" t="s">
        <v>1225</v>
      </c>
      <c r="M353" s="25" t="s">
        <v>1226</v>
      </c>
      <c r="N353" s="29">
        <f t="shared" si="5"/>
        <v>10</v>
      </c>
      <c r="O353" s="27">
        <v>10</v>
      </c>
      <c r="P353" s="31">
        <v>0</v>
      </c>
      <c r="Q353" s="27">
        <v>1</v>
      </c>
      <c r="R353" s="27">
        <v>23</v>
      </c>
      <c r="S353" s="27">
        <v>24</v>
      </c>
      <c r="T353" s="27">
        <v>0</v>
      </c>
      <c r="U353" s="27">
        <v>5</v>
      </c>
      <c r="V353" s="27">
        <v>4</v>
      </c>
      <c r="W353" s="25" t="s">
        <v>86</v>
      </c>
      <c r="X353" s="25" t="s">
        <v>1227</v>
      </c>
    </row>
    <row r="354" s="5" customFormat="1" ht="40" customHeight="1" spans="1:24">
      <c r="A354" s="24">
        <v>348</v>
      </c>
      <c r="B354" s="30" t="s">
        <v>96</v>
      </c>
      <c r="C354" s="26" t="s">
        <v>113</v>
      </c>
      <c r="D354" s="26" t="s">
        <v>114</v>
      </c>
      <c r="E354" s="30" t="s">
        <v>739</v>
      </c>
      <c r="F354" s="26" t="s">
        <v>1223</v>
      </c>
      <c r="G354" s="26" t="s">
        <v>1228</v>
      </c>
      <c r="H354" s="26" t="s">
        <v>82</v>
      </c>
      <c r="I354" s="26" t="s">
        <v>1223</v>
      </c>
      <c r="J354" s="67">
        <v>45717</v>
      </c>
      <c r="K354" s="67">
        <v>45778</v>
      </c>
      <c r="L354" s="26" t="s">
        <v>1229</v>
      </c>
      <c r="M354" s="26" t="s">
        <v>1230</v>
      </c>
      <c r="N354" s="29">
        <f t="shared" si="5"/>
        <v>29.7</v>
      </c>
      <c r="O354" s="26">
        <v>29.7</v>
      </c>
      <c r="P354" s="26">
        <v>0</v>
      </c>
      <c r="Q354" s="26">
        <v>1</v>
      </c>
      <c r="R354" s="26">
        <v>57</v>
      </c>
      <c r="S354" s="26">
        <v>198</v>
      </c>
      <c r="T354" s="26">
        <v>0</v>
      </c>
      <c r="U354" s="26">
        <v>6</v>
      </c>
      <c r="V354" s="26">
        <v>16</v>
      </c>
      <c r="W354" s="26" t="s">
        <v>86</v>
      </c>
      <c r="X354" s="26" t="s">
        <v>1231</v>
      </c>
    </row>
    <row r="355" s="5" customFormat="1" ht="40" customHeight="1" spans="1:24">
      <c r="A355" s="24">
        <v>349</v>
      </c>
      <c r="B355" s="30" t="s">
        <v>96</v>
      </c>
      <c r="C355" s="42" t="s">
        <v>113</v>
      </c>
      <c r="D355" s="26" t="s">
        <v>114</v>
      </c>
      <c r="E355" s="26" t="s">
        <v>739</v>
      </c>
      <c r="F355" s="26" t="s">
        <v>1223</v>
      </c>
      <c r="G355" s="26" t="s">
        <v>1232</v>
      </c>
      <c r="H355" s="42" t="s">
        <v>82</v>
      </c>
      <c r="I355" s="26" t="s">
        <v>1223</v>
      </c>
      <c r="J355" s="41">
        <v>45717</v>
      </c>
      <c r="K355" s="41">
        <v>45748</v>
      </c>
      <c r="L355" s="26" t="s">
        <v>1233</v>
      </c>
      <c r="M355" s="26" t="s">
        <v>1234</v>
      </c>
      <c r="N355" s="29">
        <f t="shared" si="5"/>
        <v>2.4</v>
      </c>
      <c r="O355" s="62">
        <v>2.4</v>
      </c>
      <c r="P355" s="42">
        <v>0</v>
      </c>
      <c r="Q355" s="42">
        <v>1</v>
      </c>
      <c r="R355" s="42">
        <v>9</v>
      </c>
      <c r="S355" s="42">
        <v>9</v>
      </c>
      <c r="T355" s="42">
        <v>0</v>
      </c>
      <c r="U355" s="42">
        <v>9</v>
      </c>
      <c r="V355" s="42">
        <v>9</v>
      </c>
      <c r="W355" s="26" t="s">
        <v>86</v>
      </c>
      <c r="X355" s="42" t="s">
        <v>763</v>
      </c>
    </row>
    <row r="356" s="5" customFormat="1" ht="40" customHeight="1" spans="1:24">
      <c r="A356" s="24">
        <v>350</v>
      </c>
      <c r="B356" s="26" t="s">
        <v>76</v>
      </c>
      <c r="C356" s="26" t="s">
        <v>77</v>
      </c>
      <c r="D356" s="30" t="s">
        <v>251</v>
      </c>
      <c r="E356" s="26" t="s">
        <v>739</v>
      </c>
      <c r="F356" s="26" t="s">
        <v>1223</v>
      </c>
      <c r="G356" s="26" t="s">
        <v>1235</v>
      </c>
      <c r="H356" s="42" t="s">
        <v>82</v>
      </c>
      <c r="I356" s="26" t="s">
        <v>1223</v>
      </c>
      <c r="J356" s="41">
        <v>45717</v>
      </c>
      <c r="K356" s="41">
        <v>45748</v>
      </c>
      <c r="L356" s="26" t="s">
        <v>1223</v>
      </c>
      <c r="M356" s="26" t="s">
        <v>1236</v>
      </c>
      <c r="N356" s="29">
        <f t="shared" si="5"/>
        <v>8.5</v>
      </c>
      <c r="O356" s="62">
        <v>8.5</v>
      </c>
      <c r="P356" s="42">
        <v>0</v>
      </c>
      <c r="Q356" s="42">
        <v>1</v>
      </c>
      <c r="R356" s="42">
        <v>55</v>
      </c>
      <c r="S356" s="42">
        <v>163</v>
      </c>
      <c r="T356" s="42">
        <v>0</v>
      </c>
      <c r="U356" s="42">
        <v>4</v>
      </c>
      <c r="V356" s="42">
        <v>9</v>
      </c>
      <c r="W356" s="26" t="s">
        <v>86</v>
      </c>
      <c r="X356" s="42" t="s">
        <v>786</v>
      </c>
    </row>
    <row r="357" s="5" customFormat="1" ht="40" customHeight="1" spans="1:24">
      <c r="A357" s="24">
        <v>351</v>
      </c>
      <c r="B357" s="26" t="s">
        <v>76</v>
      </c>
      <c r="C357" s="26" t="s">
        <v>77</v>
      </c>
      <c r="D357" s="26" t="s">
        <v>127</v>
      </c>
      <c r="E357" s="26" t="s">
        <v>1237</v>
      </c>
      <c r="F357" s="26" t="s">
        <v>1238</v>
      </c>
      <c r="G357" s="26" t="s">
        <v>1239</v>
      </c>
      <c r="H357" s="26" t="s">
        <v>82</v>
      </c>
      <c r="I357" s="26" t="s">
        <v>1240</v>
      </c>
      <c r="J357" s="67">
        <v>45717</v>
      </c>
      <c r="K357" s="67">
        <v>45748</v>
      </c>
      <c r="L357" s="26" t="s">
        <v>1238</v>
      </c>
      <c r="M357" s="30" t="s">
        <v>1241</v>
      </c>
      <c r="N357" s="29">
        <f t="shared" si="5"/>
        <v>18</v>
      </c>
      <c r="O357" s="26">
        <v>18</v>
      </c>
      <c r="P357" s="26">
        <v>0</v>
      </c>
      <c r="Q357" s="26">
        <v>1</v>
      </c>
      <c r="R357" s="26">
        <v>30</v>
      </c>
      <c r="S357" s="26">
        <v>113</v>
      </c>
      <c r="T357" s="26">
        <v>0</v>
      </c>
      <c r="U357" s="26">
        <v>3</v>
      </c>
      <c r="V357" s="26">
        <v>8</v>
      </c>
      <c r="W357" s="26" t="s">
        <v>1242</v>
      </c>
      <c r="X357" s="26" t="s">
        <v>1243</v>
      </c>
    </row>
    <row r="358" s="5" customFormat="1" ht="40" customHeight="1" spans="1:24">
      <c r="A358" s="24">
        <v>352</v>
      </c>
      <c r="B358" s="26" t="s">
        <v>76</v>
      </c>
      <c r="C358" s="26" t="s">
        <v>77</v>
      </c>
      <c r="D358" s="26" t="s">
        <v>127</v>
      </c>
      <c r="E358" s="26" t="s">
        <v>1237</v>
      </c>
      <c r="F358" s="26" t="s">
        <v>1238</v>
      </c>
      <c r="G358" s="26" t="s">
        <v>1244</v>
      </c>
      <c r="H358" s="26" t="s">
        <v>82</v>
      </c>
      <c r="I358" s="26" t="s">
        <v>1245</v>
      </c>
      <c r="J358" s="67">
        <v>45717</v>
      </c>
      <c r="K358" s="67">
        <v>45748</v>
      </c>
      <c r="L358" s="26" t="s">
        <v>1238</v>
      </c>
      <c r="M358" s="30" t="s">
        <v>1246</v>
      </c>
      <c r="N358" s="29">
        <f t="shared" si="5"/>
        <v>12</v>
      </c>
      <c r="O358" s="26">
        <v>12</v>
      </c>
      <c r="P358" s="26">
        <v>0</v>
      </c>
      <c r="Q358" s="26">
        <v>1</v>
      </c>
      <c r="R358" s="26">
        <v>70</v>
      </c>
      <c r="S358" s="26">
        <v>252</v>
      </c>
      <c r="T358" s="26">
        <v>0</v>
      </c>
      <c r="U358" s="26">
        <v>6</v>
      </c>
      <c r="V358" s="26">
        <v>15</v>
      </c>
      <c r="W358" s="26" t="s">
        <v>1242</v>
      </c>
      <c r="X358" s="26" t="s">
        <v>1243</v>
      </c>
    </row>
    <row r="359" s="5" customFormat="1" ht="67" customHeight="1" spans="1:24">
      <c r="A359" s="24">
        <v>353</v>
      </c>
      <c r="B359" s="26" t="s">
        <v>76</v>
      </c>
      <c r="C359" s="26" t="s">
        <v>77</v>
      </c>
      <c r="D359" s="26" t="s">
        <v>251</v>
      </c>
      <c r="E359" s="26" t="s">
        <v>1237</v>
      </c>
      <c r="F359" s="26" t="s">
        <v>1238</v>
      </c>
      <c r="G359" s="26" t="s">
        <v>1247</v>
      </c>
      <c r="H359" s="26" t="s">
        <v>82</v>
      </c>
      <c r="I359" s="26" t="s">
        <v>1248</v>
      </c>
      <c r="J359" s="67">
        <v>45717</v>
      </c>
      <c r="K359" s="67">
        <v>45748</v>
      </c>
      <c r="L359" s="26" t="s">
        <v>1238</v>
      </c>
      <c r="M359" s="26" t="s">
        <v>1249</v>
      </c>
      <c r="N359" s="29">
        <f t="shared" si="5"/>
        <v>10</v>
      </c>
      <c r="O359" s="26">
        <v>10</v>
      </c>
      <c r="P359" s="26">
        <v>0</v>
      </c>
      <c r="Q359" s="26">
        <v>1</v>
      </c>
      <c r="R359" s="26">
        <v>82</v>
      </c>
      <c r="S359" s="26">
        <v>311</v>
      </c>
      <c r="T359" s="26">
        <v>0</v>
      </c>
      <c r="U359" s="26">
        <v>3</v>
      </c>
      <c r="V359" s="26">
        <v>4</v>
      </c>
      <c r="W359" s="26" t="s">
        <v>1242</v>
      </c>
      <c r="X359" s="26" t="s">
        <v>1250</v>
      </c>
    </row>
    <row r="360" s="5" customFormat="1" ht="40" customHeight="1" spans="1:24">
      <c r="A360" s="24">
        <v>354</v>
      </c>
      <c r="B360" s="26" t="s">
        <v>76</v>
      </c>
      <c r="C360" s="26" t="s">
        <v>77</v>
      </c>
      <c r="D360" s="26" t="s">
        <v>251</v>
      </c>
      <c r="E360" s="26" t="s">
        <v>1237</v>
      </c>
      <c r="F360" s="26" t="s">
        <v>1238</v>
      </c>
      <c r="G360" s="26" t="s">
        <v>1251</v>
      </c>
      <c r="H360" s="26" t="s">
        <v>82</v>
      </c>
      <c r="I360" s="26" t="s">
        <v>1252</v>
      </c>
      <c r="J360" s="67">
        <v>45717</v>
      </c>
      <c r="K360" s="67">
        <v>45748</v>
      </c>
      <c r="L360" s="26" t="s">
        <v>1238</v>
      </c>
      <c r="M360" s="26" t="s">
        <v>1253</v>
      </c>
      <c r="N360" s="29">
        <f t="shared" si="5"/>
        <v>15</v>
      </c>
      <c r="O360" s="26">
        <v>15</v>
      </c>
      <c r="P360" s="26">
        <v>0</v>
      </c>
      <c r="Q360" s="26">
        <v>1</v>
      </c>
      <c r="R360" s="26">
        <v>50</v>
      </c>
      <c r="S360" s="26">
        <v>182</v>
      </c>
      <c r="T360" s="26">
        <v>0</v>
      </c>
      <c r="U360" s="26">
        <v>6</v>
      </c>
      <c r="V360" s="26">
        <v>13</v>
      </c>
      <c r="W360" s="26" t="s">
        <v>1242</v>
      </c>
      <c r="X360" s="26" t="s">
        <v>1250</v>
      </c>
    </row>
    <row r="361" s="5" customFormat="1" ht="77" customHeight="1" spans="1:24">
      <c r="A361" s="24">
        <v>355</v>
      </c>
      <c r="B361" s="30" t="s">
        <v>96</v>
      </c>
      <c r="C361" s="26" t="s">
        <v>113</v>
      </c>
      <c r="D361" s="26" t="s">
        <v>114</v>
      </c>
      <c r="E361" s="26" t="s">
        <v>1237</v>
      </c>
      <c r="F361" s="26" t="s">
        <v>1254</v>
      </c>
      <c r="G361" s="26" t="s">
        <v>1255</v>
      </c>
      <c r="H361" s="26" t="s">
        <v>82</v>
      </c>
      <c r="I361" s="26" t="s">
        <v>1256</v>
      </c>
      <c r="J361" s="41">
        <v>45748</v>
      </c>
      <c r="K361" s="41">
        <v>45778</v>
      </c>
      <c r="L361" s="26" t="s">
        <v>1254</v>
      </c>
      <c r="M361" s="26" t="s">
        <v>1257</v>
      </c>
      <c r="N361" s="29">
        <f t="shared" si="5"/>
        <v>10</v>
      </c>
      <c r="O361" s="26">
        <v>10</v>
      </c>
      <c r="P361" s="26">
        <v>0</v>
      </c>
      <c r="Q361" s="26">
        <v>1</v>
      </c>
      <c r="R361" s="26">
        <v>48</v>
      </c>
      <c r="S361" s="26">
        <v>140</v>
      </c>
      <c r="T361" s="26">
        <v>1</v>
      </c>
      <c r="U361" s="26">
        <v>4</v>
      </c>
      <c r="V361" s="26">
        <v>15</v>
      </c>
      <c r="W361" s="26" t="s">
        <v>1242</v>
      </c>
      <c r="X361" s="26" t="s">
        <v>1258</v>
      </c>
    </row>
    <row r="362" s="5" customFormat="1" ht="40" customHeight="1" spans="1:24">
      <c r="A362" s="24">
        <v>356</v>
      </c>
      <c r="B362" s="30" t="s">
        <v>96</v>
      </c>
      <c r="C362" s="26" t="s">
        <v>97</v>
      </c>
      <c r="D362" s="30" t="s">
        <v>98</v>
      </c>
      <c r="E362" s="26" t="s">
        <v>1237</v>
      </c>
      <c r="F362" s="24" t="s">
        <v>1254</v>
      </c>
      <c r="G362" s="25" t="s">
        <v>1259</v>
      </c>
      <c r="H362" s="24" t="s">
        <v>82</v>
      </c>
      <c r="I362" s="30" t="s">
        <v>1260</v>
      </c>
      <c r="J362" s="33">
        <v>45537</v>
      </c>
      <c r="K362" s="33">
        <v>45537</v>
      </c>
      <c r="L362" s="30" t="s">
        <v>1261</v>
      </c>
      <c r="M362" s="25" t="s">
        <v>1262</v>
      </c>
      <c r="N362" s="29">
        <f t="shared" si="5"/>
        <v>10</v>
      </c>
      <c r="O362" s="27">
        <v>10</v>
      </c>
      <c r="P362" s="24">
        <v>0</v>
      </c>
      <c r="Q362" s="24">
        <v>1</v>
      </c>
      <c r="R362" s="24">
        <v>21</v>
      </c>
      <c r="S362" s="24">
        <v>32</v>
      </c>
      <c r="T362" s="24">
        <v>1</v>
      </c>
      <c r="U362" s="24">
        <v>4</v>
      </c>
      <c r="V362" s="24">
        <v>10</v>
      </c>
      <c r="W362" s="30" t="s">
        <v>1263</v>
      </c>
      <c r="X362" s="30" t="s">
        <v>1264</v>
      </c>
    </row>
    <row r="363" s="5" customFormat="1" ht="40" customHeight="1" spans="1:24">
      <c r="A363" s="24">
        <v>357</v>
      </c>
      <c r="B363" s="30" t="s">
        <v>96</v>
      </c>
      <c r="C363" s="25" t="s">
        <v>113</v>
      </c>
      <c r="D363" s="25" t="s">
        <v>114</v>
      </c>
      <c r="E363" s="25" t="s">
        <v>1237</v>
      </c>
      <c r="F363" s="27" t="s">
        <v>1254</v>
      </c>
      <c r="G363" s="25" t="s">
        <v>1265</v>
      </c>
      <c r="H363" s="27" t="s">
        <v>82</v>
      </c>
      <c r="I363" s="25" t="s">
        <v>1254</v>
      </c>
      <c r="J363" s="41" t="s">
        <v>1266</v>
      </c>
      <c r="K363" s="41" t="s">
        <v>1267</v>
      </c>
      <c r="L363" s="25" t="s">
        <v>1268</v>
      </c>
      <c r="M363" s="25" t="s">
        <v>1269</v>
      </c>
      <c r="N363" s="29">
        <f t="shared" si="5"/>
        <v>20</v>
      </c>
      <c r="O363" s="27">
        <v>20</v>
      </c>
      <c r="P363" s="31">
        <v>0</v>
      </c>
      <c r="Q363" s="27">
        <v>1</v>
      </c>
      <c r="R363" s="27">
        <v>18</v>
      </c>
      <c r="S363" s="27">
        <v>55</v>
      </c>
      <c r="T363" s="27">
        <v>1</v>
      </c>
      <c r="U363" s="27">
        <v>3</v>
      </c>
      <c r="V363" s="27">
        <v>9</v>
      </c>
      <c r="W363" s="25" t="s">
        <v>1242</v>
      </c>
      <c r="X363" s="25" t="s">
        <v>1270</v>
      </c>
    </row>
    <row r="364" s="5" customFormat="1" ht="110" customHeight="1" spans="1:24">
      <c r="A364" s="24">
        <v>358</v>
      </c>
      <c r="B364" s="30" t="s">
        <v>96</v>
      </c>
      <c r="C364" s="26" t="s">
        <v>113</v>
      </c>
      <c r="D364" s="26" t="s">
        <v>114</v>
      </c>
      <c r="E364" s="26" t="s">
        <v>1237</v>
      </c>
      <c r="F364" s="26" t="s">
        <v>1254</v>
      </c>
      <c r="G364" s="26" t="s">
        <v>1271</v>
      </c>
      <c r="H364" s="26" t="s">
        <v>82</v>
      </c>
      <c r="I364" s="26" t="s">
        <v>1254</v>
      </c>
      <c r="J364" s="41">
        <v>45870</v>
      </c>
      <c r="K364" s="41">
        <v>45901</v>
      </c>
      <c r="L364" s="26" t="s">
        <v>1268</v>
      </c>
      <c r="M364" s="26" t="s">
        <v>1272</v>
      </c>
      <c r="N364" s="29">
        <f t="shared" si="5"/>
        <v>20</v>
      </c>
      <c r="O364" s="26">
        <v>20</v>
      </c>
      <c r="P364" s="26">
        <v>0</v>
      </c>
      <c r="Q364" s="26">
        <v>1</v>
      </c>
      <c r="R364" s="26">
        <v>8</v>
      </c>
      <c r="S364" s="26">
        <v>32</v>
      </c>
      <c r="T364" s="26">
        <v>1</v>
      </c>
      <c r="U364" s="26">
        <v>1</v>
      </c>
      <c r="V364" s="26">
        <v>3</v>
      </c>
      <c r="W364" s="26" t="s">
        <v>1242</v>
      </c>
      <c r="X364" s="26" t="s">
        <v>1258</v>
      </c>
    </row>
    <row r="365" s="5" customFormat="1" ht="40" customHeight="1" spans="1:24">
      <c r="A365" s="24">
        <v>359</v>
      </c>
      <c r="B365" s="30" t="s">
        <v>96</v>
      </c>
      <c r="C365" s="26" t="s">
        <v>97</v>
      </c>
      <c r="D365" s="26" t="s">
        <v>98</v>
      </c>
      <c r="E365" s="26" t="s">
        <v>1237</v>
      </c>
      <c r="F365" s="26" t="s">
        <v>1254</v>
      </c>
      <c r="G365" s="26" t="s">
        <v>1273</v>
      </c>
      <c r="H365" s="26" t="s">
        <v>82</v>
      </c>
      <c r="I365" s="26" t="s">
        <v>1254</v>
      </c>
      <c r="J365" s="41">
        <v>45839</v>
      </c>
      <c r="K365" s="41">
        <v>45870</v>
      </c>
      <c r="L365" s="26" t="s">
        <v>1274</v>
      </c>
      <c r="M365" s="26" t="s">
        <v>1275</v>
      </c>
      <c r="N365" s="29">
        <f t="shared" si="5"/>
        <v>5</v>
      </c>
      <c r="O365" s="26">
        <v>5</v>
      </c>
      <c r="P365" s="26">
        <v>0</v>
      </c>
      <c r="Q365" s="26">
        <v>1</v>
      </c>
      <c r="R365" s="26">
        <v>50</v>
      </c>
      <c r="S365" s="26">
        <v>145</v>
      </c>
      <c r="T365" s="26">
        <v>1</v>
      </c>
      <c r="U365" s="26">
        <v>5</v>
      </c>
      <c r="V365" s="26">
        <v>16</v>
      </c>
      <c r="W365" s="26" t="s">
        <v>1242</v>
      </c>
      <c r="X365" s="26" t="s">
        <v>1276</v>
      </c>
    </row>
    <row r="366" s="5" customFormat="1" ht="40" customHeight="1" spans="1:24">
      <c r="A366" s="24">
        <v>360</v>
      </c>
      <c r="B366" s="30" t="s">
        <v>96</v>
      </c>
      <c r="C366" s="26" t="s">
        <v>97</v>
      </c>
      <c r="D366" s="30" t="s">
        <v>98</v>
      </c>
      <c r="E366" s="26" t="s">
        <v>1237</v>
      </c>
      <c r="F366" s="24" t="s">
        <v>1254</v>
      </c>
      <c r="G366" s="25" t="s">
        <v>1277</v>
      </c>
      <c r="H366" s="24" t="s">
        <v>82</v>
      </c>
      <c r="I366" s="30" t="s">
        <v>1278</v>
      </c>
      <c r="J366" s="68" t="s">
        <v>1279</v>
      </c>
      <c r="K366" s="68" t="s">
        <v>1279</v>
      </c>
      <c r="L366" s="30" t="s">
        <v>1261</v>
      </c>
      <c r="M366" s="26" t="s">
        <v>1280</v>
      </c>
      <c r="N366" s="29">
        <f t="shared" si="5"/>
        <v>20</v>
      </c>
      <c r="O366" s="27">
        <v>20</v>
      </c>
      <c r="P366" s="69">
        <v>0</v>
      </c>
      <c r="Q366" s="69">
        <v>1</v>
      </c>
      <c r="R366" s="69">
        <v>35</v>
      </c>
      <c r="S366" s="69">
        <v>128</v>
      </c>
      <c r="T366" s="69">
        <v>1</v>
      </c>
      <c r="U366" s="69">
        <v>3</v>
      </c>
      <c r="V366" s="69">
        <v>10</v>
      </c>
      <c r="W366" s="70" t="s">
        <v>1242</v>
      </c>
      <c r="X366" s="30" t="s">
        <v>1264</v>
      </c>
    </row>
    <row r="367" s="5" customFormat="1" ht="40" customHeight="1" spans="1:24">
      <c r="A367" s="24">
        <v>361</v>
      </c>
      <c r="B367" s="30" t="s">
        <v>96</v>
      </c>
      <c r="C367" s="26" t="s">
        <v>97</v>
      </c>
      <c r="D367" s="26" t="s">
        <v>98</v>
      </c>
      <c r="E367" s="26" t="s">
        <v>1237</v>
      </c>
      <c r="F367" s="26" t="s">
        <v>1254</v>
      </c>
      <c r="G367" s="26" t="s">
        <v>1281</v>
      </c>
      <c r="H367" s="26" t="s">
        <v>82</v>
      </c>
      <c r="I367" s="26" t="s">
        <v>1254</v>
      </c>
      <c r="J367" s="41">
        <v>45689</v>
      </c>
      <c r="K367" s="41">
        <v>45689</v>
      </c>
      <c r="L367" s="26" t="s">
        <v>1254</v>
      </c>
      <c r="M367" s="26" t="s">
        <v>1282</v>
      </c>
      <c r="N367" s="29">
        <f t="shared" si="5"/>
        <v>3.46</v>
      </c>
      <c r="O367" s="26">
        <v>3.46</v>
      </c>
      <c r="P367" s="26">
        <v>0</v>
      </c>
      <c r="Q367" s="26">
        <v>1</v>
      </c>
      <c r="R367" s="26">
        <v>15</v>
      </c>
      <c r="S367" s="26">
        <v>55</v>
      </c>
      <c r="T367" s="26">
        <v>1</v>
      </c>
      <c r="U367" s="26">
        <v>3</v>
      </c>
      <c r="V367" s="26">
        <v>8</v>
      </c>
      <c r="W367" s="26" t="s">
        <v>1242</v>
      </c>
      <c r="X367" s="26" t="s">
        <v>1276</v>
      </c>
    </row>
    <row r="368" s="5" customFormat="1" ht="40" customHeight="1" spans="1:24">
      <c r="A368" s="24">
        <v>362</v>
      </c>
      <c r="B368" s="30" t="s">
        <v>96</v>
      </c>
      <c r="C368" s="26" t="s">
        <v>97</v>
      </c>
      <c r="D368" s="30" t="s">
        <v>98</v>
      </c>
      <c r="E368" s="26" t="s">
        <v>1237</v>
      </c>
      <c r="F368" s="24" t="s">
        <v>1254</v>
      </c>
      <c r="G368" s="25" t="s">
        <v>1283</v>
      </c>
      <c r="H368" s="24" t="s">
        <v>82</v>
      </c>
      <c r="I368" s="30" t="s">
        <v>1278</v>
      </c>
      <c r="J368" s="68" t="s">
        <v>1284</v>
      </c>
      <c r="K368" s="68" t="s">
        <v>1284</v>
      </c>
      <c r="L368" s="30" t="s">
        <v>1261</v>
      </c>
      <c r="M368" s="25" t="s">
        <v>1285</v>
      </c>
      <c r="N368" s="29">
        <f t="shared" si="5"/>
        <v>5</v>
      </c>
      <c r="O368" s="27">
        <v>5</v>
      </c>
      <c r="P368" s="24">
        <v>0</v>
      </c>
      <c r="Q368" s="24">
        <v>1</v>
      </c>
      <c r="R368" s="24">
        <v>22</v>
      </c>
      <c r="S368" s="24">
        <v>85</v>
      </c>
      <c r="T368" s="24">
        <v>1</v>
      </c>
      <c r="U368" s="24">
        <v>5</v>
      </c>
      <c r="V368" s="24">
        <v>8</v>
      </c>
      <c r="W368" s="30" t="s">
        <v>1263</v>
      </c>
      <c r="X368" s="30" t="s">
        <v>1264</v>
      </c>
    </row>
    <row r="369" s="5" customFormat="1" ht="40" customHeight="1" spans="1:24">
      <c r="A369" s="24">
        <v>363</v>
      </c>
      <c r="B369" s="30" t="s">
        <v>96</v>
      </c>
      <c r="C369" s="26" t="s">
        <v>97</v>
      </c>
      <c r="D369" s="30" t="s">
        <v>98</v>
      </c>
      <c r="E369" s="26" t="s">
        <v>1237</v>
      </c>
      <c r="F369" s="24" t="s">
        <v>1254</v>
      </c>
      <c r="G369" s="25" t="s">
        <v>1286</v>
      </c>
      <c r="H369" s="24" t="s">
        <v>82</v>
      </c>
      <c r="I369" s="30" t="s">
        <v>1287</v>
      </c>
      <c r="J369" s="68" t="s">
        <v>1288</v>
      </c>
      <c r="K369" s="68" t="s">
        <v>1288</v>
      </c>
      <c r="L369" s="30" t="s">
        <v>1261</v>
      </c>
      <c r="M369" s="26" t="s">
        <v>1289</v>
      </c>
      <c r="N369" s="29">
        <f t="shared" si="5"/>
        <v>15</v>
      </c>
      <c r="O369" s="27">
        <v>15</v>
      </c>
      <c r="P369" s="69">
        <v>0</v>
      </c>
      <c r="Q369" s="69">
        <v>1</v>
      </c>
      <c r="R369" s="69">
        <v>35</v>
      </c>
      <c r="S369" s="69">
        <v>115</v>
      </c>
      <c r="T369" s="69">
        <v>1</v>
      </c>
      <c r="U369" s="69">
        <v>4</v>
      </c>
      <c r="V369" s="69">
        <v>10</v>
      </c>
      <c r="W369" s="70" t="s">
        <v>1242</v>
      </c>
      <c r="X369" s="30" t="s">
        <v>1264</v>
      </c>
    </row>
    <row r="370" s="5" customFormat="1" ht="40" customHeight="1" spans="1:24">
      <c r="A370" s="24">
        <v>364</v>
      </c>
      <c r="B370" s="30" t="s">
        <v>96</v>
      </c>
      <c r="C370" s="26" t="s">
        <v>97</v>
      </c>
      <c r="D370" s="26" t="s">
        <v>98</v>
      </c>
      <c r="E370" s="26" t="s">
        <v>1237</v>
      </c>
      <c r="F370" s="26" t="s">
        <v>1254</v>
      </c>
      <c r="G370" s="26" t="s">
        <v>1290</v>
      </c>
      <c r="H370" s="26" t="s">
        <v>82</v>
      </c>
      <c r="I370" s="26" t="s">
        <v>1291</v>
      </c>
      <c r="J370" s="41">
        <v>45748</v>
      </c>
      <c r="K370" s="41">
        <v>45748</v>
      </c>
      <c r="L370" s="26" t="s">
        <v>1254</v>
      </c>
      <c r="M370" s="26" t="s">
        <v>1292</v>
      </c>
      <c r="N370" s="29">
        <f t="shared" si="5"/>
        <v>5</v>
      </c>
      <c r="O370" s="26">
        <v>5</v>
      </c>
      <c r="P370" s="26">
        <v>0</v>
      </c>
      <c r="Q370" s="26">
        <v>1</v>
      </c>
      <c r="R370" s="26">
        <v>48</v>
      </c>
      <c r="S370" s="26">
        <v>140</v>
      </c>
      <c r="T370" s="26">
        <v>1</v>
      </c>
      <c r="U370" s="26">
        <v>5</v>
      </c>
      <c r="V370" s="26">
        <v>15</v>
      </c>
      <c r="W370" s="26" t="s">
        <v>1242</v>
      </c>
      <c r="X370" s="26" t="s">
        <v>1276</v>
      </c>
    </row>
    <row r="371" s="5" customFormat="1" ht="40" customHeight="1" spans="1:24">
      <c r="A371" s="24">
        <v>365</v>
      </c>
      <c r="B371" s="30" t="s">
        <v>96</v>
      </c>
      <c r="C371" s="26" t="s">
        <v>97</v>
      </c>
      <c r="D371" s="30" t="s">
        <v>98</v>
      </c>
      <c r="E371" s="26" t="s">
        <v>1237</v>
      </c>
      <c r="F371" s="24" t="s">
        <v>1254</v>
      </c>
      <c r="G371" s="25" t="s">
        <v>1293</v>
      </c>
      <c r="H371" s="24" t="s">
        <v>82</v>
      </c>
      <c r="I371" s="30" t="s">
        <v>1294</v>
      </c>
      <c r="J371" s="68" t="s">
        <v>1295</v>
      </c>
      <c r="K371" s="68" t="s">
        <v>1295</v>
      </c>
      <c r="L371" s="30" t="s">
        <v>1254</v>
      </c>
      <c r="M371" s="26" t="s">
        <v>1296</v>
      </c>
      <c r="N371" s="29">
        <f t="shared" si="5"/>
        <v>10</v>
      </c>
      <c r="O371" s="27">
        <v>10</v>
      </c>
      <c r="P371" s="69">
        <v>0</v>
      </c>
      <c r="Q371" s="69">
        <v>1</v>
      </c>
      <c r="R371" s="69">
        <v>23</v>
      </c>
      <c r="S371" s="69">
        <v>85</v>
      </c>
      <c r="T371" s="69">
        <v>1</v>
      </c>
      <c r="U371" s="69">
        <v>4</v>
      </c>
      <c r="V371" s="69">
        <v>10</v>
      </c>
      <c r="W371" s="70" t="s">
        <v>1242</v>
      </c>
      <c r="X371" s="30" t="s">
        <v>1264</v>
      </c>
    </row>
    <row r="372" s="5" customFormat="1" ht="90" customHeight="1" spans="1:24">
      <c r="A372" s="24">
        <v>366</v>
      </c>
      <c r="B372" s="30" t="s">
        <v>96</v>
      </c>
      <c r="C372" s="26" t="s">
        <v>97</v>
      </c>
      <c r="D372" s="30" t="s">
        <v>98</v>
      </c>
      <c r="E372" s="26" t="s">
        <v>1237</v>
      </c>
      <c r="F372" s="26" t="s">
        <v>1297</v>
      </c>
      <c r="G372" s="26" t="s">
        <v>1298</v>
      </c>
      <c r="H372" s="26" t="s">
        <v>129</v>
      </c>
      <c r="I372" s="26" t="s">
        <v>1297</v>
      </c>
      <c r="J372" s="41">
        <v>45901</v>
      </c>
      <c r="K372" s="41">
        <v>45901</v>
      </c>
      <c r="L372" s="26" t="s">
        <v>1297</v>
      </c>
      <c r="M372" s="26" t="s">
        <v>1299</v>
      </c>
      <c r="N372" s="29">
        <f t="shared" si="5"/>
        <v>20</v>
      </c>
      <c r="O372" s="26">
        <v>20</v>
      </c>
      <c r="P372" s="26">
        <v>0</v>
      </c>
      <c r="Q372" s="26">
        <v>1</v>
      </c>
      <c r="R372" s="26">
        <v>65</v>
      </c>
      <c r="S372" s="26">
        <v>234</v>
      </c>
      <c r="T372" s="26">
        <v>0</v>
      </c>
      <c r="U372" s="26">
        <v>6</v>
      </c>
      <c r="V372" s="26">
        <v>21</v>
      </c>
      <c r="W372" s="26" t="s">
        <v>1242</v>
      </c>
      <c r="X372" s="26" t="s">
        <v>1300</v>
      </c>
    </row>
    <row r="373" s="5" customFormat="1" ht="40" customHeight="1" spans="1:24">
      <c r="A373" s="24">
        <v>367</v>
      </c>
      <c r="B373" s="30" t="s">
        <v>96</v>
      </c>
      <c r="C373" s="26" t="s">
        <v>97</v>
      </c>
      <c r="D373" s="30" t="s">
        <v>98</v>
      </c>
      <c r="E373" s="26" t="s">
        <v>1237</v>
      </c>
      <c r="F373" s="26" t="s">
        <v>1297</v>
      </c>
      <c r="G373" s="26" t="s">
        <v>1301</v>
      </c>
      <c r="H373" s="26" t="s">
        <v>82</v>
      </c>
      <c r="I373" s="26" t="s">
        <v>1297</v>
      </c>
      <c r="J373" s="41">
        <v>45748</v>
      </c>
      <c r="K373" s="41">
        <v>45748</v>
      </c>
      <c r="L373" s="26" t="s">
        <v>1297</v>
      </c>
      <c r="M373" s="26" t="s">
        <v>1302</v>
      </c>
      <c r="N373" s="29">
        <f t="shared" si="5"/>
        <v>8</v>
      </c>
      <c r="O373" s="26">
        <v>8</v>
      </c>
      <c r="P373" s="26">
        <v>0</v>
      </c>
      <c r="Q373" s="26">
        <v>1</v>
      </c>
      <c r="R373" s="26">
        <v>98</v>
      </c>
      <c r="S373" s="26">
        <v>334</v>
      </c>
      <c r="T373" s="26">
        <v>0</v>
      </c>
      <c r="U373" s="26">
        <v>13</v>
      </c>
      <c r="V373" s="26">
        <v>40</v>
      </c>
      <c r="W373" s="26" t="s">
        <v>1242</v>
      </c>
      <c r="X373" s="26" t="s">
        <v>1300</v>
      </c>
    </row>
    <row r="374" s="5" customFormat="1" ht="40" customHeight="1" spans="1:24">
      <c r="A374" s="24">
        <v>368</v>
      </c>
      <c r="B374" s="30" t="s">
        <v>96</v>
      </c>
      <c r="C374" s="26" t="s">
        <v>97</v>
      </c>
      <c r="D374" s="26" t="s">
        <v>98</v>
      </c>
      <c r="E374" s="26" t="s">
        <v>1237</v>
      </c>
      <c r="F374" s="26" t="s">
        <v>1303</v>
      </c>
      <c r="G374" s="26" t="s">
        <v>1304</v>
      </c>
      <c r="H374" s="26" t="s">
        <v>82</v>
      </c>
      <c r="I374" s="26" t="s">
        <v>1303</v>
      </c>
      <c r="J374" s="26" t="s">
        <v>1305</v>
      </c>
      <c r="K374" s="26" t="s">
        <v>462</v>
      </c>
      <c r="L374" s="26" t="s">
        <v>1303</v>
      </c>
      <c r="M374" s="26" t="s">
        <v>1306</v>
      </c>
      <c r="N374" s="29">
        <f t="shared" si="5"/>
        <v>5</v>
      </c>
      <c r="O374" s="26">
        <v>5</v>
      </c>
      <c r="P374" s="26">
        <v>0</v>
      </c>
      <c r="Q374" s="26">
        <v>1</v>
      </c>
      <c r="R374" s="26">
        <v>72</v>
      </c>
      <c r="S374" s="26">
        <v>245</v>
      </c>
      <c r="T374" s="26">
        <v>1</v>
      </c>
      <c r="U374" s="26">
        <v>4</v>
      </c>
      <c r="V374" s="26">
        <v>12</v>
      </c>
      <c r="W374" s="26" t="s">
        <v>1307</v>
      </c>
      <c r="X374" s="26" t="s">
        <v>1308</v>
      </c>
    </row>
    <row r="375" s="5" customFormat="1" ht="40" customHeight="1" spans="1:24">
      <c r="A375" s="24">
        <v>369</v>
      </c>
      <c r="B375" s="30" t="s">
        <v>96</v>
      </c>
      <c r="C375" s="26" t="s">
        <v>97</v>
      </c>
      <c r="D375" s="26" t="s">
        <v>98</v>
      </c>
      <c r="E375" s="26" t="s">
        <v>1237</v>
      </c>
      <c r="F375" s="26" t="s">
        <v>1303</v>
      </c>
      <c r="G375" s="26" t="s">
        <v>1309</v>
      </c>
      <c r="H375" s="26" t="s">
        <v>82</v>
      </c>
      <c r="I375" s="26" t="s">
        <v>1303</v>
      </c>
      <c r="J375" s="26" t="s">
        <v>461</v>
      </c>
      <c r="K375" s="26" t="s">
        <v>462</v>
      </c>
      <c r="L375" s="26" t="s">
        <v>1303</v>
      </c>
      <c r="M375" s="26" t="s">
        <v>1310</v>
      </c>
      <c r="N375" s="29">
        <f t="shared" si="5"/>
        <v>5</v>
      </c>
      <c r="O375" s="26">
        <v>5</v>
      </c>
      <c r="P375" s="26">
        <v>0</v>
      </c>
      <c r="Q375" s="26">
        <v>1</v>
      </c>
      <c r="R375" s="26">
        <v>132</v>
      </c>
      <c r="S375" s="26">
        <v>360</v>
      </c>
      <c r="T375" s="26">
        <v>1</v>
      </c>
      <c r="U375" s="26">
        <v>8</v>
      </c>
      <c r="V375" s="26">
        <v>22</v>
      </c>
      <c r="W375" s="26" t="s">
        <v>1242</v>
      </c>
      <c r="X375" s="26" t="s">
        <v>1276</v>
      </c>
    </row>
    <row r="376" s="5" customFormat="1" ht="40" customHeight="1" spans="1:24">
      <c r="A376" s="24">
        <v>370</v>
      </c>
      <c r="B376" s="26" t="s">
        <v>76</v>
      </c>
      <c r="C376" s="26" t="s">
        <v>77</v>
      </c>
      <c r="D376" s="26" t="s">
        <v>127</v>
      </c>
      <c r="E376" s="26" t="s">
        <v>1237</v>
      </c>
      <c r="F376" s="26" t="s">
        <v>1303</v>
      </c>
      <c r="G376" s="26" t="s">
        <v>1311</v>
      </c>
      <c r="H376" s="26" t="s">
        <v>82</v>
      </c>
      <c r="I376" s="26" t="s">
        <v>1312</v>
      </c>
      <c r="J376" s="26" t="s">
        <v>1313</v>
      </c>
      <c r="K376" s="26" t="s">
        <v>462</v>
      </c>
      <c r="L376" s="26" t="s">
        <v>1303</v>
      </c>
      <c r="M376" s="26" t="s">
        <v>1314</v>
      </c>
      <c r="N376" s="29">
        <f t="shared" si="5"/>
        <v>20</v>
      </c>
      <c r="O376" s="26">
        <v>20</v>
      </c>
      <c r="P376" s="26">
        <v>0</v>
      </c>
      <c r="Q376" s="26">
        <v>1</v>
      </c>
      <c r="R376" s="26">
        <v>49</v>
      </c>
      <c r="S376" s="26">
        <v>185</v>
      </c>
      <c r="T376" s="26">
        <v>0</v>
      </c>
      <c r="U376" s="26">
        <v>3</v>
      </c>
      <c r="V376" s="26">
        <v>9</v>
      </c>
      <c r="W376" s="26" t="s">
        <v>174</v>
      </c>
      <c r="X376" s="26" t="s">
        <v>1315</v>
      </c>
    </row>
    <row r="377" s="5" customFormat="1" ht="40" customHeight="1" spans="1:24">
      <c r="A377" s="24">
        <v>371</v>
      </c>
      <c r="B377" s="30" t="s">
        <v>96</v>
      </c>
      <c r="C377" s="26" t="s">
        <v>97</v>
      </c>
      <c r="D377" s="26" t="s">
        <v>98</v>
      </c>
      <c r="E377" s="26" t="s">
        <v>1237</v>
      </c>
      <c r="F377" s="26" t="s">
        <v>1303</v>
      </c>
      <c r="G377" s="26" t="s">
        <v>1316</v>
      </c>
      <c r="H377" s="26" t="s">
        <v>82</v>
      </c>
      <c r="I377" s="26" t="s">
        <v>1303</v>
      </c>
      <c r="J377" s="26" t="s">
        <v>1317</v>
      </c>
      <c r="K377" s="26" t="s">
        <v>1318</v>
      </c>
      <c r="L377" s="26" t="s">
        <v>1319</v>
      </c>
      <c r="M377" s="26" t="s">
        <v>1320</v>
      </c>
      <c r="N377" s="29">
        <f t="shared" si="5"/>
        <v>4.5</v>
      </c>
      <c r="O377" s="26">
        <v>4.5</v>
      </c>
      <c r="P377" s="26">
        <v>0</v>
      </c>
      <c r="Q377" s="26">
        <v>1</v>
      </c>
      <c r="R377" s="26">
        <v>78</v>
      </c>
      <c r="S377" s="26">
        <v>256</v>
      </c>
      <c r="T377" s="26">
        <v>1</v>
      </c>
      <c r="U377" s="26">
        <v>5</v>
      </c>
      <c r="V377" s="26">
        <v>18</v>
      </c>
      <c r="W377" s="26" t="s">
        <v>1242</v>
      </c>
      <c r="X377" s="26" t="s">
        <v>1276</v>
      </c>
    </row>
    <row r="378" s="5" customFormat="1" ht="40" customHeight="1" spans="1:24">
      <c r="A378" s="24">
        <v>372</v>
      </c>
      <c r="B378" s="26" t="s">
        <v>76</v>
      </c>
      <c r="C378" s="26" t="s">
        <v>77</v>
      </c>
      <c r="D378" s="26" t="s">
        <v>251</v>
      </c>
      <c r="E378" s="26" t="s">
        <v>1237</v>
      </c>
      <c r="F378" s="26" t="s">
        <v>1303</v>
      </c>
      <c r="G378" s="26" t="s">
        <v>1321</v>
      </c>
      <c r="H378" s="26" t="s">
        <v>82</v>
      </c>
      <c r="I378" s="26" t="s">
        <v>1322</v>
      </c>
      <c r="J378" s="26" t="s">
        <v>1323</v>
      </c>
      <c r="K378" s="26" t="s">
        <v>1318</v>
      </c>
      <c r="L378" s="26" t="s">
        <v>1303</v>
      </c>
      <c r="M378" s="26" t="s">
        <v>1324</v>
      </c>
      <c r="N378" s="29">
        <f t="shared" si="5"/>
        <v>10</v>
      </c>
      <c r="O378" s="26">
        <v>10</v>
      </c>
      <c r="P378" s="26">
        <v>0</v>
      </c>
      <c r="Q378" s="26">
        <v>1</v>
      </c>
      <c r="R378" s="26">
        <v>72</v>
      </c>
      <c r="S378" s="26">
        <v>245</v>
      </c>
      <c r="T378" s="26">
        <v>0</v>
      </c>
      <c r="U378" s="26">
        <v>4</v>
      </c>
      <c r="V378" s="26">
        <v>12</v>
      </c>
      <c r="W378" s="26" t="s">
        <v>174</v>
      </c>
      <c r="X378" s="26" t="s">
        <v>1325</v>
      </c>
    </row>
    <row r="379" s="5" customFormat="1" ht="40" customHeight="1" spans="1:24">
      <c r="A379" s="24">
        <v>373</v>
      </c>
      <c r="B379" s="30" t="s">
        <v>96</v>
      </c>
      <c r="C379" s="26" t="s">
        <v>97</v>
      </c>
      <c r="D379" s="30" t="s">
        <v>98</v>
      </c>
      <c r="E379" s="26" t="s">
        <v>1237</v>
      </c>
      <c r="F379" s="26" t="s">
        <v>1303</v>
      </c>
      <c r="G379" s="26" t="s">
        <v>1326</v>
      </c>
      <c r="H379" s="26" t="s">
        <v>82</v>
      </c>
      <c r="I379" s="26" t="s">
        <v>1327</v>
      </c>
      <c r="J379" s="26" t="s">
        <v>1305</v>
      </c>
      <c r="K379" s="26" t="s">
        <v>462</v>
      </c>
      <c r="L379" s="26" t="s">
        <v>1303</v>
      </c>
      <c r="M379" s="26" t="s">
        <v>1306</v>
      </c>
      <c r="N379" s="29">
        <f t="shared" si="5"/>
        <v>5</v>
      </c>
      <c r="O379" s="26">
        <v>5</v>
      </c>
      <c r="P379" s="26">
        <v>0</v>
      </c>
      <c r="Q379" s="26">
        <v>1</v>
      </c>
      <c r="R379" s="26">
        <v>72</v>
      </c>
      <c r="S379" s="26">
        <v>245</v>
      </c>
      <c r="T379" s="26">
        <v>0</v>
      </c>
      <c r="U379" s="26">
        <v>4</v>
      </c>
      <c r="V379" s="26">
        <v>12</v>
      </c>
      <c r="W379" s="26" t="s">
        <v>174</v>
      </c>
      <c r="X379" s="26" t="s">
        <v>1308</v>
      </c>
    </row>
    <row r="380" s="5" customFormat="1" ht="40" customHeight="1" spans="1:24">
      <c r="A380" s="24">
        <v>374</v>
      </c>
      <c r="B380" s="30" t="s">
        <v>96</v>
      </c>
      <c r="C380" s="26" t="s">
        <v>113</v>
      </c>
      <c r="D380" s="26" t="s">
        <v>114</v>
      </c>
      <c r="E380" s="26" t="s">
        <v>1237</v>
      </c>
      <c r="F380" s="26" t="s">
        <v>1303</v>
      </c>
      <c r="G380" s="26" t="s">
        <v>1328</v>
      </c>
      <c r="H380" s="26" t="s">
        <v>82</v>
      </c>
      <c r="I380" s="26" t="s">
        <v>1303</v>
      </c>
      <c r="J380" s="26" t="s">
        <v>1329</v>
      </c>
      <c r="K380" s="26" t="s">
        <v>1330</v>
      </c>
      <c r="L380" s="26" t="s">
        <v>1331</v>
      </c>
      <c r="M380" s="26" t="s">
        <v>1332</v>
      </c>
      <c r="N380" s="29">
        <f t="shared" si="5"/>
        <v>5.25</v>
      </c>
      <c r="O380" s="26">
        <v>5.25</v>
      </c>
      <c r="P380" s="26">
        <v>0</v>
      </c>
      <c r="Q380" s="26">
        <v>1</v>
      </c>
      <c r="R380" s="26">
        <v>0</v>
      </c>
      <c r="S380" s="26">
        <v>0</v>
      </c>
      <c r="T380" s="26">
        <v>1</v>
      </c>
      <c r="U380" s="26">
        <v>11</v>
      </c>
      <c r="V380" s="26">
        <v>29</v>
      </c>
      <c r="W380" s="26" t="s">
        <v>1242</v>
      </c>
      <c r="X380" s="26" t="s">
        <v>1333</v>
      </c>
    </row>
    <row r="381" s="5" customFormat="1" ht="40" customHeight="1" spans="1:24">
      <c r="A381" s="24">
        <v>375</v>
      </c>
      <c r="B381" s="26" t="s">
        <v>76</v>
      </c>
      <c r="C381" s="26" t="s">
        <v>88</v>
      </c>
      <c r="D381" s="30" t="s">
        <v>336</v>
      </c>
      <c r="E381" s="26" t="s">
        <v>1237</v>
      </c>
      <c r="F381" s="26" t="s">
        <v>1303</v>
      </c>
      <c r="G381" s="26" t="s">
        <v>1334</v>
      </c>
      <c r="H381" s="26" t="s">
        <v>82</v>
      </c>
      <c r="I381" s="26" t="s">
        <v>1303</v>
      </c>
      <c r="J381" s="26" t="s">
        <v>1335</v>
      </c>
      <c r="K381" s="26" t="s">
        <v>462</v>
      </c>
      <c r="L381" s="26" t="s">
        <v>1303</v>
      </c>
      <c r="M381" s="26" t="s">
        <v>1336</v>
      </c>
      <c r="N381" s="29">
        <f t="shared" si="5"/>
        <v>5</v>
      </c>
      <c r="O381" s="26">
        <v>5</v>
      </c>
      <c r="P381" s="26">
        <v>0</v>
      </c>
      <c r="Q381" s="26">
        <v>1</v>
      </c>
      <c r="R381" s="26">
        <v>390</v>
      </c>
      <c r="S381" s="26">
        <v>1268</v>
      </c>
      <c r="T381" s="26">
        <v>1</v>
      </c>
      <c r="U381" s="26">
        <v>18</v>
      </c>
      <c r="V381" s="26">
        <v>53</v>
      </c>
      <c r="W381" s="26" t="s">
        <v>1242</v>
      </c>
      <c r="X381" s="26" t="s">
        <v>1337</v>
      </c>
    </row>
    <row r="382" s="5" customFormat="1" ht="40" customHeight="1" spans="1:24">
      <c r="A382" s="24">
        <v>376</v>
      </c>
      <c r="B382" s="26" t="s">
        <v>76</v>
      </c>
      <c r="C382" s="26" t="s">
        <v>77</v>
      </c>
      <c r="D382" s="26" t="s">
        <v>127</v>
      </c>
      <c r="E382" s="26" t="s">
        <v>1237</v>
      </c>
      <c r="F382" s="26" t="s">
        <v>1303</v>
      </c>
      <c r="G382" s="26" t="s">
        <v>1338</v>
      </c>
      <c r="H382" s="26" t="s">
        <v>82</v>
      </c>
      <c r="I382" s="26" t="s">
        <v>1303</v>
      </c>
      <c r="J382" s="26" t="s">
        <v>1317</v>
      </c>
      <c r="K382" s="41" t="s">
        <v>1318</v>
      </c>
      <c r="L382" s="41" t="s">
        <v>1319</v>
      </c>
      <c r="M382" s="26" t="s">
        <v>1338</v>
      </c>
      <c r="N382" s="29">
        <f t="shared" si="5"/>
        <v>5.5</v>
      </c>
      <c r="O382" s="26">
        <v>5.5</v>
      </c>
      <c r="P382" s="26">
        <v>0</v>
      </c>
      <c r="Q382" s="26">
        <v>1</v>
      </c>
      <c r="R382" s="26">
        <v>145</v>
      </c>
      <c r="S382" s="26">
        <v>449</v>
      </c>
      <c r="T382" s="26">
        <v>1</v>
      </c>
      <c r="U382" s="26">
        <v>11</v>
      </c>
      <c r="V382" s="26">
        <v>27</v>
      </c>
      <c r="W382" s="26" t="s">
        <v>1242</v>
      </c>
      <c r="X382" s="26" t="s">
        <v>1243</v>
      </c>
    </row>
    <row r="383" s="5" customFormat="1" ht="40" customHeight="1" spans="1:24">
      <c r="A383" s="24">
        <v>377</v>
      </c>
      <c r="B383" s="30" t="s">
        <v>96</v>
      </c>
      <c r="C383" s="26" t="s">
        <v>113</v>
      </c>
      <c r="D383" s="26" t="s">
        <v>114</v>
      </c>
      <c r="E383" s="26" t="s">
        <v>1237</v>
      </c>
      <c r="F383" s="26" t="s">
        <v>1339</v>
      </c>
      <c r="G383" s="26" t="s">
        <v>1340</v>
      </c>
      <c r="H383" s="26" t="s">
        <v>82</v>
      </c>
      <c r="I383" s="26" t="s">
        <v>1339</v>
      </c>
      <c r="J383" s="41">
        <v>45748</v>
      </c>
      <c r="K383" s="41">
        <v>45778</v>
      </c>
      <c r="L383" s="26" t="s">
        <v>1339</v>
      </c>
      <c r="M383" s="26" t="s">
        <v>1341</v>
      </c>
      <c r="N383" s="29">
        <f t="shared" si="5"/>
        <v>5</v>
      </c>
      <c r="O383" s="26">
        <v>5</v>
      </c>
      <c r="P383" s="26">
        <v>0</v>
      </c>
      <c r="Q383" s="26">
        <v>1</v>
      </c>
      <c r="R383" s="26">
        <v>168</v>
      </c>
      <c r="S383" s="26">
        <v>564</v>
      </c>
      <c r="T383" s="26">
        <v>0</v>
      </c>
      <c r="U383" s="26">
        <v>10</v>
      </c>
      <c r="V383" s="26">
        <v>38</v>
      </c>
      <c r="W383" s="26" t="s">
        <v>94</v>
      </c>
      <c r="X383" s="26" t="s">
        <v>1342</v>
      </c>
    </row>
    <row r="384" s="5" customFormat="1" ht="40" customHeight="1" spans="1:24">
      <c r="A384" s="24">
        <v>378</v>
      </c>
      <c r="B384" s="30" t="s">
        <v>96</v>
      </c>
      <c r="C384" s="26" t="s">
        <v>113</v>
      </c>
      <c r="D384" s="26" t="s">
        <v>114</v>
      </c>
      <c r="E384" s="26" t="s">
        <v>1237</v>
      </c>
      <c r="F384" s="26" t="s">
        <v>1339</v>
      </c>
      <c r="G384" s="26" t="s">
        <v>1343</v>
      </c>
      <c r="H384" s="26" t="s">
        <v>82</v>
      </c>
      <c r="I384" s="26" t="s">
        <v>1339</v>
      </c>
      <c r="J384" s="41">
        <v>45809</v>
      </c>
      <c r="K384" s="41">
        <v>45839</v>
      </c>
      <c r="L384" s="26" t="s">
        <v>1339</v>
      </c>
      <c r="M384" s="26" t="s">
        <v>1344</v>
      </c>
      <c r="N384" s="29">
        <f t="shared" si="5"/>
        <v>20</v>
      </c>
      <c r="O384" s="26">
        <v>20</v>
      </c>
      <c r="P384" s="26">
        <v>0</v>
      </c>
      <c r="Q384" s="26">
        <v>1</v>
      </c>
      <c r="R384" s="26">
        <v>35</v>
      </c>
      <c r="S384" s="26">
        <v>138</v>
      </c>
      <c r="T384" s="26">
        <v>0</v>
      </c>
      <c r="U384" s="26">
        <v>6</v>
      </c>
      <c r="V384" s="26">
        <v>16</v>
      </c>
      <c r="W384" s="26" t="s">
        <v>94</v>
      </c>
      <c r="X384" s="26" t="s">
        <v>1345</v>
      </c>
    </row>
    <row r="385" s="5" customFormat="1" ht="40" customHeight="1" spans="1:24">
      <c r="A385" s="24">
        <v>379</v>
      </c>
      <c r="B385" s="30" t="s">
        <v>96</v>
      </c>
      <c r="C385" s="26" t="s">
        <v>97</v>
      </c>
      <c r="D385" s="25" t="s">
        <v>98</v>
      </c>
      <c r="E385" s="25" t="s">
        <v>1237</v>
      </c>
      <c r="F385" s="27" t="s">
        <v>1339</v>
      </c>
      <c r="G385" s="25" t="s">
        <v>1346</v>
      </c>
      <c r="H385" s="27" t="s">
        <v>82</v>
      </c>
      <c r="I385" s="25" t="s">
        <v>1347</v>
      </c>
      <c r="J385" s="28">
        <v>45778</v>
      </c>
      <c r="K385" s="28">
        <v>45778</v>
      </c>
      <c r="L385" s="25" t="s">
        <v>1348</v>
      </c>
      <c r="M385" s="25" t="s">
        <v>1349</v>
      </c>
      <c r="N385" s="29">
        <f t="shared" si="5"/>
        <v>4.28</v>
      </c>
      <c r="O385" s="27">
        <v>4.28</v>
      </c>
      <c r="P385" s="27">
        <v>0</v>
      </c>
      <c r="Q385" s="27">
        <v>1</v>
      </c>
      <c r="R385" s="27">
        <v>16</v>
      </c>
      <c r="S385" s="27">
        <v>76</v>
      </c>
      <c r="T385" s="27">
        <v>0</v>
      </c>
      <c r="U385" s="27">
        <v>3</v>
      </c>
      <c r="V385" s="27">
        <v>10</v>
      </c>
      <c r="W385" s="25" t="s">
        <v>1242</v>
      </c>
      <c r="X385" s="25" t="s">
        <v>1350</v>
      </c>
    </row>
    <row r="386" s="5" customFormat="1" ht="40" customHeight="1" spans="1:24">
      <c r="A386" s="24">
        <v>380</v>
      </c>
      <c r="B386" s="30" t="s">
        <v>96</v>
      </c>
      <c r="C386" s="26" t="s">
        <v>103</v>
      </c>
      <c r="D386" s="26" t="s">
        <v>190</v>
      </c>
      <c r="E386" s="26" t="s">
        <v>1237</v>
      </c>
      <c r="F386" s="26" t="s">
        <v>1339</v>
      </c>
      <c r="G386" s="26" t="s">
        <v>1351</v>
      </c>
      <c r="H386" s="26" t="s">
        <v>416</v>
      </c>
      <c r="I386" s="26" t="s">
        <v>1339</v>
      </c>
      <c r="J386" s="41">
        <v>45778</v>
      </c>
      <c r="K386" s="41">
        <v>45809</v>
      </c>
      <c r="L386" s="26" t="s">
        <v>1339</v>
      </c>
      <c r="M386" s="26" t="s">
        <v>1352</v>
      </c>
      <c r="N386" s="29">
        <f t="shared" si="5"/>
        <v>20</v>
      </c>
      <c r="O386" s="26">
        <v>20</v>
      </c>
      <c r="P386" s="26">
        <v>0</v>
      </c>
      <c r="Q386" s="26">
        <v>1</v>
      </c>
      <c r="R386" s="26">
        <v>35</v>
      </c>
      <c r="S386" s="26">
        <v>137</v>
      </c>
      <c r="T386" s="26">
        <v>0</v>
      </c>
      <c r="U386" s="26">
        <v>6</v>
      </c>
      <c r="V386" s="26">
        <v>15</v>
      </c>
      <c r="W386" s="26" t="s">
        <v>94</v>
      </c>
      <c r="X386" s="26" t="s">
        <v>1353</v>
      </c>
    </row>
    <row r="387" s="5" customFormat="1" ht="65" customHeight="1" spans="1:24">
      <c r="A387" s="24">
        <v>381</v>
      </c>
      <c r="B387" s="30" t="s">
        <v>96</v>
      </c>
      <c r="C387" s="26" t="s">
        <v>103</v>
      </c>
      <c r="D387" s="26" t="s">
        <v>190</v>
      </c>
      <c r="E387" s="26" t="s">
        <v>1237</v>
      </c>
      <c r="F387" s="26" t="s">
        <v>1339</v>
      </c>
      <c r="G387" s="26" t="s">
        <v>1354</v>
      </c>
      <c r="H387" s="26" t="s">
        <v>82</v>
      </c>
      <c r="I387" s="26" t="s">
        <v>1355</v>
      </c>
      <c r="J387" s="71" t="s">
        <v>1356</v>
      </c>
      <c r="K387" s="72" t="s">
        <v>1357</v>
      </c>
      <c r="L387" s="26" t="s">
        <v>1358</v>
      </c>
      <c r="M387" s="26" t="s">
        <v>1359</v>
      </c>
      <c r="N387" s="29">
        <f t="shared" si="5"/>
        <v>10</v>
      </c>
      <c r="O387" s="38">
        <v>10</v>
      </c>
      <c r="P387" s="38">
        <v>0</v>
      </c>
      <c r="Q387" s="38">
        <v>1</v>
      </c>
      <c r="R387" s="38">
        <v>5</v>
      </c>
      <c r="S387" s="38">
        <v>12</v>
      </c>
      <c r="T387" s="38">
        <v>1</v>
      </c>
      <c r="U387" s="38">
        <v>5</v>
      </c>
      <c r="V387" s="38">
        <v>12</v>
      </c>
      <c r="W387" s="73" t="s">
        <v>1242</v>
      </c>
      <c r="X387" s="26" t="s">
        <v>1360</v>
      </c>
    </row>
    <row r="388" s="5" customFormat="1" ht="40" customHeight="1" spans="1:24">
      <c r="A388" s="24">
        <v>382</v>
      </c>
      <c r="B388" s="26" t="s">
        <v>76</v>
      </c>
      <c r="C388" s="26" t="s">
        <v>77</v>
      </c>
      <c r="D388" s="26" t="s">
        <v>127</v>
      </c>
      <c r="E388" s="26" t="s">
        <v>1237</v>
      </c>
      <c r="F388" s="26" t="s">
        <v>1339</v>
      </c>
      <c r="G388" s="26" t="s">
        <v>1361</v>
      </c>
      <c r="H388" s="26" t="s">
        <v>416</v>
      </c>
      <c r="I388" s="26" t="s">
        <v>1339</v>
      </c>
      <c r="J388" s="74">
        <v>45797</v>
      </c>
      <c r="K388" s="74">
        <v>45802</v>
      </c>
      <c r="L388" s="26" t="s">
        <v>1339</v>
      </c>
      <c r="M388" s="26" t="s">
        <v>1362</v>
      </c>
      <c r="N388" s="29">
        <f t="shared" si="5"/>
        <v>5</v>
      </c>
      <c r="O388" s="26">
        <v>5</v>
      </c>
      <c r="P388" s="26">
        <v>0</v>
      </c>
      <c r="Q388" s="26">
        <v>1</v>
      </c>
      <c r="R388" s="26">
        <v>20</v>
      </c>
      <c r="S388" s="26">
        <v>85</v>
      </c>
      <c r="T388" s="26">
        <v>1</v>
      </c>
      <c r="U388" s="26">
        <v>3</v>
      </c>
      <c r="V388" s="26">
        <v>10</v>
      </c>
      <c r="W388" s="73" t="s">
        <v>1242</v>
      </c>
      <c r="X388" s="26" t="s">
        <v>1363</v>
      </c>
    </row>
    <row r="389" s="5" customFormat="1" ht="40" customHeight="1" spans="1:24">
      <c r="A389" s="24">
        <v>383</v>
      </c>
      <c r="B389" s="26" t="s">
        <v>76</v>
      </c>
      <c r="C389" s="26" t="s">
        <v>77</v>
      </c>
      <c r="D389" s="26" t="s">
        <v>127</v>
      </c>
      <c r="E389" s="26" t="s">
        <v>1237</v>
      </c>
      <c r="F389" s="26" t="s">
        <v>1339</v>
      </c>
      <c r="G389" s="26" t="s">
        <v>1364</v>
      </c>
      <c r="H389" s="26" t="s">
        <v>82</v>
      </c>
      <c r="I389" s="26" t="s">
        <v>1365</v>
      </c>
      <c r="J389" s="41">
        <v>45809</v>
      </c>
      <c r="K389" s="41">
        <v>45839</v>
      </c>
      <c r="L389" s="26" t="s">
        <v>1339</v>
      </c>
      <c r="M389" s="26" t="s">
        <v>1366</v>
      </c>
      <c r="N389" s="29">
        <f t="shared" si="5"/>
        <v>20</v>
      </c>
      <c r="O389" s="26">
        <v>20</v>
      </c>
      <c r="P389" s="26">
        <v>0</v>
      </c>
      <c r="Q389" s="26">
        <v>1</v>
      </c>
      <c r="R389" s="26">
        <v>43</v>
      </c>
      <c r="S389" s="26">
        <v>189</v>
      </c>
      <c r="T389" s="26">
        <v>0</v>
      </c>
      <c r="U389" s="26">
        <v>5</v>
      </c>
      <c r="V389" s="26">
        <v>16</v>
      </c>
      <c r="W389" s="26" t="s">
        <v>94</v>
      </c>
      <c r="X389" s="26" t="s">
        <v>1367</v>
      </c>
    </row>
    <row r="390" s="5" customFormat="1" ht="40" customHeight="1" spans="1:24">
      <c r="A390" s="24">
        <v>384</v>
      </c>
      <c r="B390" s="26" t="s">
        <v>76</v>
      </c>
      <c r="C390" s="26" t="s">
        <v>77</v>
      </c>
      <c r="D390" s="26" t="s">
        <v>251</v>
      </c>
      <c r="E390" s="26" t="s">
        <v>1237</v>
      </c>
      <c r="F390" s="26" t="s">
        <v>1368</v>
      </c>
      <c r="G390" s="26" t="s">
        <v>1369</v>
      </c>
      <c r="H390" s="26" t="s">
        <v>82</v>
      </c>
      <c r="I390" s="26" t="s">
        <v>1370</v>
      </c>
      <c r="J390" s="41">
        <v>45717</v>
      </c>
      <c r="K390" s="41">
        <v>45717</v>
      </c>
      <c r="L390" s="26" t="s">
        <v>1368</v>
      </c>
      <c r="M390" s="26" t="s">
        <v>1371</v>
      </c>
      <c r="N390" s="29">
        <f t="shared" si="5"/>
        <v>6</v>
      </c>
      <c r="O390" s="26">
        <v>6</v>
      </c>
      <c r="P390" s="26">
        <v>0</v>
      </c>
      <c r="Q390" s="26">
        <v>1</v>
      </c>
      <c r="R390" s="26">
        <v>79</v>
      </c>
      <c r="S390" s="26">
        <v>291</v>
      </c>
      <c r="T390" s="26">
        <v>0</v>
      </c>
      <c r="U390" s="26">
        <v>4</v>
      </c>
      <c r="V390" s="26">
        <v>13</v>
      </c>
      <c r="W390" s="43" t="s">
        <v>1263</v>
      </c>
      <c r="X390" s="26" t="s">
        <v>1372</v>
      </c>
    </row>
    <row r="391" s="5" customFormat="1" ht="40" customHeight="1" spans="1:24">
      <c r="A391" s="24">
        <v>385</v>
      </c>
      <c r="B391" s="30" t="s">
        <v>96</v>
      </c>
      <c r="C391" s="26" t="s">
        <v>97</v>
      </c>
      <c r="D391" s="30" t="s">
        <v>98</v>
      </c>
      <c r="E391" s="26" t="s">
        <v>1237</v>
      </c>
      <c r="F391" s="26" t="s">
        <v>1368</v>
      </c>
      <c r="G391" s="43" t="s">
        <v>1373</v>
      </c>
      <c r="H391" s="43" t="s">
        <v>129</v>
      </c>
      <c r="I391" s="43" t="s">
        <v>1374</v>
      </c>
      <c r="J391" s="41">
        <v>45931</v>
      </c>
      <c r="K391" s="41">
        <v>45931</v>
      </c>
      <c r="L391" s="26" t="s">
        <v>1368</v>
      </c>
      <c r="M391" s="43" t="s">
        <v>1375</v>
      </c>
      <c r="N391" s="29">
        <f t="shared" si="5"/>
        <v>5</v>
      </c>
      <c r="O391" s="26">
        <v>5</v>
      </c>
      <c r="P391" s="26">
        <v>0</v>
      </c>
      <c r="Q391" s="26">
        <v>1</v>
      </c>
      <c r="R391" s="26">
        <v>46</v>
      </c>
      <c r="S391" s="26">
        <v>173</v>
      </c>
      <c r="T391" s="26">
        <v>0</v>
      </c>
      <c r="U391" s="26">
        <v>2</v>
      </c>
      <c r="V391" s="26">
        <v>3</v>
      </c>
      <c r="W391" s="43" t="s">
        <v>1263</v>
      </c>
      <c r="X391" s="26" t="s">
        <v>1376</v>
      </c>
    </row>
    <row r="392" s="3" customFormat="1" ht="87" customHeight="1" spans="1:24">
      <c r="A392" s="24">
        <v>386</v>
      </c>
      <c r="B392" s="30" t="s">
        <v>96</v>
      </c>
      <c r="C392" s="26" t="s">
        <v>97</v>
      </c>
      <c r="D392" s="30" t="s">
        <v>98</v>
      </c>
      <c r="E392" s="26" t="s">
        <v>1237</v>
      </c>
      <c r="F392" s="26" t="s">
        <v>1368</v>
      </c>
      <c r="G392" s="43" t="s">
        <v>1377</v>
      </c>
      <c r="H392" s="43" t="s">
        <v>129</v>
      </c>
      <c r="I392" s="43" t="s">
        <v>1378</v>
      </c>
      <c r="J392" s="41">
        <v>45931</v>
      </c>
      <c r="K392" s="41">
        <v>45931</v>
      </c>
      <c r="L392" s="26" t="s">
        <v>1368</v>
      </c>
      <c r="M392" s="43" t="s">
        <v>1379</v>
      </c>
      <c r="N392" s="29">
        <f t="shared" ref="N392:N455" si="6">O392+P392</f>
        <v>5</v>
      </c>
      <c r="O392" s="26">
        <v>5</v>
      </c>
      <c r="P392" s="26">
        <v>0</v>
      </c>
      <c r="Q392" s="26">
        <v>1</v>
      </c>
      <c r="R392" s="26">
        <v>38</v>
      </c>
      <c r="S392" s="26">
        <v>155</v>
      </c>
      <c r="T392" s="26">
        <v>0</v>
      </c>
      <c r="U392" s="26">
        <v>1</v>
      </c>
      <c r="V392" s="26">
        <v>2</v>
      </c>
      <c r="W392" s="43" t="s">
        <v>1263</v>
      </c>
      <c r="X392" s="26" t="s">
        <v>1376</v>
      </c>
    </row>
    <row r="393" s="3" customFormat="1" ht="153" customHeight="1" spans="1:24">
      <c r="A393" s="24">
        <v>387</v>
      </c>
      <c r="B393" s="25" t="s">
        <v>78</v>
      </c>
      <c r="C393" s="25" t="s">
        <v>78</v>
      </c>
      <c r="D393" s="25" t="s">
        <v>78</v>
      </c>
      <c r="E393" s="25" t="s">
        <v>1237</v>
      </c>
      <c r="F393" s="27" t="s">
        <v>1380</v>
      </c>
      <c r="G393" s="25" t="s">
        <v>1381</v>
      </c>
      <c r="H393" s="27" t="s">
        <v>82</v>
      </c>
      <c r="I393" s="25" t="s">
        <v>1382</v>
      </c>
      <c r="J393" s="28">
        <v>45992</v>
      </c>
      <c r="K393" s="28">
        <v>45992</v>
      </c>
      <c r="L393" s="25" t="s">
        <v>1383</v>
      </c>
      <c r="M393" s="25" t="s">
        <v>1384</v>
      </c>
      <c r="N393" s="29">
        <f t="shared" si="6"/>
        <v>24.6</v>
      </c>
      <c r="O393" s="27">
        <v>24.6</v>
      </c>
      <c r="P393" s="31">
        <v>0</v>
      </c>
      <c r="Q393" s="27">
        <v>1</v>
      </c>
      <c r="R393" s="27">
        <v>115</v>
      </c>
      <c r="S393" s="27">
        <v>148</v>
      </c>
      <c r="T393" s="27">
        <v>0</v>
      </c>
      <c r="U393" s="27">
        <v>25</v>
      </c>
      <c r="V393" s="27">
        <v>40</v>
      </c>
      <c r="W393" s="25" t="s">
        <v>1242</v>
      </c>
      <c r="X393" s="25" t="s">
        <v>1385</v>
      </c>
    </row>
    <row r="394" s="3" customFormat="1" ht="87" customHeight="1" spans="1:24">
      <c r="A394" s="24">
        <v>388</v>
      </c>
      <c r="B394" s="30" t="s">
        <v>96</v>
      </c>
      <c r="C394" s="26" t="s">
        <v>97</v>
      </c>
      <c r="D394" s="25" t="s">
        <v>98</v>
      </c>
      <c r="E394" s="25" t="s">
        <v>1237</v>
      </c>
      <c r="F394" s="27" t="s">
        <v>1237</v>
      </c>
      <c r="G394" s="25" t="s">
        <v>1386</v>
      </c>
      <c r="H394" s="27" t="s">
        <v>82</v>
      </c>
      <c r="I394" s="25" t="s">
        <v>1237</v>
      </c>
      <c r="J394" s="28">
        <v>45901</v>
      </c>
      <c r="K394" s="28">
        <v>45992</v>
      </c>
      <c r="L394" s="25" t="s">
        <v>1387</v>
      </c>
      <c r="M394" s="25" t="s">
        <v>1388</v>
      </c>
      <c r="N394" s="29">
        <f t="shared" si="6"/>
        <v>44</v>
      </c>
      <c r="O394" s="27">
        <v>44</v>
      </c>
      <c r="P394" s="27">
        <v>0</v>
      </c>
      <c r="Q394" s="27"/>
      <c r="R394" s="27">
        <v>44</v>
      </c>
      <c r="S394" s="27">
        <v>119</v>
      </c>
      <c r="T394" s="27"/>
      <c r="U394" s="27">
        <v>11</v>
      </c>
      <c r="V394" s="27">
        <v>22</v>
      </c>
      <c r="W394" s="25" t="s">
        <v>86</v>
      </c>
      <c r="X394" s="25" t="s">
        <v>1389</v>
      </c>
    </row>
    <row r="395" s="3" customFormat="1" ht="87" customHeight="1" spans="1:24">
      <c r="A395" s="24">
        <v>389</v>
      </c>
      <c r="B395" s="25" t="s">
        <v>76</v>
      </c>
      <c r="C395" s="26" t="s">
        <v>77</v>
      </c>
      <c r="D395" s="25" t="s">
        <v>78</v>
      </c>
      <c r="E395" s="25" t="s">
        <v>1237</v>
      </c>
      <c r="F395" s="27" t="s">
        <v>1237</v>
      </c>
      <c r="G395" s="25" t="s">
        <v>1390</v>
      </c>
      <c r="H395" s="27" t="s">
        <v>82</v>
      </c>
      <c r="I395" s="25" t="s">
        <v>1391</v>
      </c>
      <c r="J395" s="28">
        <v>45658</v>
      </c>
      <c r="K395" s="28">
        <v>45992</v>
      </c>
      <c r="L395" s="25" t="s">
        <v>1383</v>
      </c>
      <c r="M395" s="25" t="s">
        <v>1392</v>
      </c>
      <c r="N395" s="29">
        <f t="shared" si="6"/>
        <v>50</v>
      </c>
      <c r="O395" s="27">
        <v>50</v>
      </c>
      <c r="P395" s="31">
        <v>0</v>
      </c>
      <c r="Q395" s="27">
        <v>1</v>
      </c>
      <c r="R395" s="27">
        <v>27</v>
      </c>
      <c r="S395" s="27">
        <v>98</v>
      </c>
      <c r="T395" s="27">
        <v>0</v>
      </c>
      <c r="U395" s="27">
        <v>13</v>
      </c>
      <c r="V395" s="27">
        <v>45</v>
      </c>
      <c r="W395" s="26" t="s">
        <v>94</v>
      </c>
      <c r="X395" s="25" t="s">
        <v>1385</v>
      </c>
    </row>
    <row r="396" s="6" customFormat="1" ht="87" customHeight="1" spans="1:24">
      <c r="A396" s="24">
        <v>390</v>
      </c>
      <c r="B396" s="26" t="s">
        <v>76</v>
      </c>
      <c r="C396" s="26" t="s">
        <v>88</v>
      </c>
      <c r="D396" s="26" t="s">
        <v>336</v>
      </c>
      <c r="E396" s="26" t="s">
        <v>1237</v>
      </c>
      <c r="F396" s="26" t="s">
        <v>1393</v>
      </c>
      <c r="G396" s="26" t="s">
        <v>1394</v>
      </c>
      <c r="H396" s="26" t="s">
        <v>82</v>
      </c>
      <c r="I396" s="26" t="s">
        <v>1393</v>
      </c>
      <c r="J396" s="41">
        <v>45870</v>
      </c>
      <c r="K396" s="41">
        <v>45870</v>
      </c>
      <c r="L396" s="26" t="s">
        <v>1393</v>
      </c>
      <c r="M396" s="26" t="s">
        <v>1395</v>
      </c>
      <c r="N396" s="29">
        <f t="shared" si="6"/>
        <v>4</v>
      </c>
      <c r="O396" s="26">
        <v>4</v>
      </c>
      <c r="P396" s="26">
        <v>0</v>
      </c>
      <c r="Q396" s="26">
        <v>1</v>
      </c>
      <c r="R396" s="26">
        <v>51</v>
      </c>
      <c r="S396" s="26">
        <v>169</v>
      </c>
      <c r="T396" s="26">
        <v>1</v>
      </c>
      <c r="U396" s="26">
        <v>51</v>
      </c>
      <c r="V396" s="26">
        <v>169</v>
      </c>
      <c r="W396" s="26" t="s">
        <v>1396</v>
      </c>
      <c r="X396" s="26" t="s">
        <v>1397</v>
      </c>
    </row>
    <row r="397" s="3" customFormat="1" ht="45" customHeight="1" spans="1:24">
      <c r="A397" s="24">
        <v>391</v>
      </c>
      <c r="B397" s="30" t="s">
        <v>96</v>
      </c>
      <c r="C397" s="26" t="s">
        <v>97</v>
      </c>
      <c r="D397" s="26" t="s">
        <v>98</v>
      </c>
      <c r="E397" s="26" t="s">
        <v>1237</v>
      </c>
      <c r="F397" s="26" t="s">
        <v>1393</v>
      </c>
      <c r="G397" s="26" t="s">
        <v>1398</v>
      </c>
      <c r="H397" s="26" t="s">
        <v>235</v>
      </c>
      <c r="I397" s="26" t="s">
        <v>1393</v>
      </c>
      <c r="J397" s="41">
        <v>45748</v>
      </c>
      <c r="K397" s="41">
        <v>45748</v>
      </c>
      <c r="L397" s="26" t="s">
        <v>1393</v>
      </c>
      <c r="M397" s="26" t="s">
        <v>1399</v>
      </c>
      <c r="N397" s="29">
        <f t="shared" si="6"/>
        <v>4</v>
      </c>
      <c r="O397" s="26">
        <v>4</v>
      </c>
      <c r="P397" s="26">
        <v>0</v>
      </c>
      <c r="Q397" s="26">
        <v>1</v>
      </c>
      <c r="R397" s="26">
        <v>27</v>
      </c>
      <c r="S397" s="26">
        <v>98</v>
      </c>
      <c r="T397" s="26">
        <v>1</v>
      </c>
      <c r="U397" s="26">
        <v>13</v>
      </c>
      <c r="V397" s="26">
        <v>45</v>
      </c>
      <c r="W397" s="26" t="s">
        <v>1242</v>
      </c>
      <c r="X397" s="26" t="s">
        <v>1276</v>
      </c>
    </row>
    <row r="398" s="3" customFormat="1" ht="117" customHeight="1" spans="1:24">
      <c r="A398" s="24">
        <v>392</v>
      </c>
      <c r="B398" s="25" t="s">
        <v>78</v>
      </c>
      <c r="C398" s="25" t="s">
        <v>78</v>
      </c>
      <c r="D398" s="25" t="s">
        <v>78</v>
      </c>
      <c r="E398" s="25" t="s">
        <v>1237</v>
      </c>
      <c r="F398" s="27" t="s">
        <v>1393</v>
      </c>
      <c r="G398" s="25" t="s">
        <v>1400</v>
      </c>
      <c r="H398" s="27" t="s">
        <v>82</v>
      </c>
      <c r="I398" s="25" t="s">
        <v>1401</v>
      </c>
      <c r="J398" s="28">
        <v>45992</v>
      </c>
      <c r="K398" s="28">
        <v>45992</v>
      </c>
      <c r="L398" s="25" t="s">
        <v>1402</v>
      </c>
      <c r="M398" s="25" t="s">
        <v>1403</v>
      </c>
      <c r="N398" s="29">
        <f t="shared" si="6"/>
        <v>3.4</v>
      </c>
      <c r="O398" s="27">
        <v>3.4</v>
      </c>
      <c r="P398" s="27">
        <v>0</v>
      </c>
      <c r="Q398" s="27">
        <v>1</v>
      </c>
      <c r="R398" s="27">
        <v>17</v>
      </c>
      <c r="S398" s="27">
        <v>60</v>
      </c>
      <c r="T398" s="27">
        <v>0</v>
      </c>
      <c r="U398" s="27">
        <v>17</v>
      </c>
      <c r="V398" s="27">
        <v>60</v>
      </c>
      <c r="W398" s="25" t="s">
        <v>1242</v>
      </c>
      <c r="X398" s="25" t="s">
        <v>1404</v>
      </c>
    </row>
    <row r="399" s="3" customFormat="1" ht="77" customHeight="1" spans="1:24">
      <c r="A399" s="24">
        <v>393</v>
      </c>
      <c r="B399" s="30" t="s">
        <v>96</v>
      </c>
      <c r="C399" s="26" t="s">
        <v>113</v>
      </c>
      <c r="D399" s="26" t="s">
        <v>114</v>
      </c>
      <c r="E399" s="26" t="s">
        <v>1237</v>
      </c>
      <c r="F399" s="26" t="s">
        <v>1393</v>
      </c>
      <c r="G399" s="26" t="s">
        <v>1405</v>
      </c>
      <c r="H399" s="26" t="s">
        <v>82</v>
      </c>
      <c r="I399" s="26" t="s">
        <v>1393</v>
      </c>
      <c r="J399" s="41">
        <v>45658</v>
      </c>
      <c r="K399" s="41">
        <v>45689</v>
      </c>
      <c r="L399" s="26" t="s">
        <v>1406</v>
      </c>
      <c r="M399" s="26" t="s">
        <v>1407</v>
      </c>
      <c r="N399" s="29">
        <f t="shared" si="6"/>
        <v>4.6</v>
      </c>
      <c r="O399" s="26">
        <v>4.6</v>
      </c>
      <c r="P399" s="26">
        <v>0</v>
      </c>
      <c r="Q399" s="26">
        <v>1</v>
      </c>
      <c r="R399" s="26">
        <v>25</v>
      </c>
      <c r="S399" s="26">
        <v>56</v>
      </c>
      <c r="T399" s="26">
        <v>1</v>
      </c>
      <c r="U399" s="26">
        <v>13</v>
      </c>
      <c r="V399" s="26">
        <v>13</v>
      </c>
      <c r="W399" s="26" t="s">
        <v>1242</v>
      </c>
      <c r="X399" s="26" t="s">
        <v>1408</v>
      </c>
    </row>
    <row r="400" s="3" customFormat="1" ht="77" customHeight="1" spans="1:24">
      <c r="A400" s="24">
        <v>394</v>
      </c>
      <c r="B400" s="30" t="s">
        <v>96</v>
      </c>
      <c r="C400" s="26" t="s">
        <v>97</v>
      </c>
      <c r="D400" s="30" t="s">
        <v>98</v>
      </c>
      <c r="E400" s="26" t="s">
        <v>1237</v>
      </c>
      <c r="F400" s="26" t="s">
        <v>1393</v>
      </c>
      <c r="G400" s="26" t="s">
        <v>1409</v>
      </c>
      <c r="H400" s="26" t="s">
        <v>235</v>
      </c>
      <c r="I400" s="26" t="s">
        <v>1410</v>
      </c>
      <c r="J400" s="41">
        <v>45689</v>
      </c>
      <c r="K400" s="41">
        <v>45717</v>
      </c>
      <c r="L400" s="26" t="s">
        <v>1393</v>
      </c>
      <c r="M400" s="26" t="s">
        <v>1411</v>
      </c>
      <c r="N400" s="29">
        <f t="shared" si="6"/>
        <v>10</v>
      </c>
      <c r="O400" s="26">
        <v>10</v>
      </c>
      <c r="P400" s="26">
        <v>0</v>
      </c>
      <c r="Q400" s="26">
        <v>1</v>
      </c>
      <c r="R400" s="26">
        <v>52</v>
      </c>
      <c r="S400" s="26">
        <v>182</v>
      </c>
      <c r="T400" s="26">
        <v>0</v>
      </c>
      <c r="U400" s="26">
        <v>13</v>
      </c>
      <c r="V400" s="26">
        <v>45</v>
      </c>
      <c r="W400" s="43" t="s">
        <v>1242</v>
      </c>
      <c r="X400" s="26" t="s">
        <v>1412</v>
      </c>
    </row>
    <row r="401" s="3" customFormat="1" ht="77" customHeight="1" spans="1:24">
      <c r="A401" s="24">
        <v>395</v>
      </c>
      <c r="B401" s="30" t="s">
        <v>96</v>
      </c>
      <c r="C401" s="26" t="s">
        <v>103</v>
      </c>
      <c r="D401" s="26" t="s">
        <v>190</v>
      </c>
      <c r="E401" s="26" t="s">
        <v>1237</v>
      </c>
      <c r="F401" s="26" t="s">
        <v>1393</v>
      </c>
      <c r="G401" s="26" t="s">
        <v>1413</v>
      </c>
      <c r="H401" s="26" t="s">
        <v>82</v>
      </c>
      <c r="I401" s="26" t="s">
        <v>1393</v>
      </c>
      <c r="J401" s="41">
        <v>45778</v>
      </c>
      <c r="K401" s="41">
        <v>45778</v>
      </c>
      <c r="L401" s="26" t="s">
        <v>1414</v>
      </c>
      <c r="M401" s="26" t="s">
        <v>1415</v>
      </c>
      <c r="N401" s="29">
        <f t="shared" si="6"/>
        <v>5</v>
      </c>
      <c r="O401" s="26">
        <v>5</v>
      </c>
      <c r="P401" s="26">
        <v>0</v>
      </c>
      <c r="Q401" s="26">
        <v>1</v>
      </c>
      <c r="R401" s="26">
        <v>23</v>
      </c>
      <c r="S401" s="26">
        <v>70</v>
      </c>
      <c r="T401" s="26">
        <v>23</v>
      </c>
      <c r="U401" s="26">
        <v>11</v>
      </c>
      <c r="V401" s="26">
        <v>34</v>
      </c>
      <c r="W401" s="26" t="s">
        <v>1396</v>
      </c>
      <c r="X401" s="26" t="s">
        <v>1397</v>
      </c>
    </row>
    <row r="402" s="3" customFormat="1" ht="70" customHeight="1" spans="1:24">
      <c r="A402" s="24">
        <v>396</v>
      </c>
      <c r="B402" s="30" t="s">
        <v>96</v>
      </c>
      <c r="C402" s="26" t="s">
        <v>97</v>
      </c>
      <c r="D402" s="26" t="s">
        <v>98</v>
      </c>
      <c r="E402" s="26" t="s">
        <v>1237</v>
      </c>
      <c r="F402" s="26" t="s">
        <v>1393</v>
      </c>
      <c r="G402" s="26" t="s">
        <v>1416</v>
      </c>
      <c r="H402" s="26" t="s">
        <v>82</v>
      </c>
      <c r="I402" s="26" t="s">
        <v>1393</v>
      </c>
      <c r="J402" s="41">
        <v>45839</v>
      </c>
      <c r="K402" s="41">
        <v>45870</v>
      </c>
      <c r="L402" s="26" t="s">
        <v>1402</v>
      </c>
      <c r="M402" s="26" t="s">
        <v>1417</v>
      </c>
      <c r="N402" s="29">
        <f t="shared" si="6"/>
        <v>5</v>
      </c>
      <c r="O402" s="26">
        <v>5</v>
      </c>
      <c r="P402" s="26">
        <v>0</v>
      </c>
      <c r="Q402" s="26">
        <v>1</v>
      </c>
      <c r="R402" s="26">
        <v>18</v>
      </c>
      <c r="S402" s="26">
        <v>32</v>
      </c>
      <c r="T402" s="26">
        <v>1</v>
      </c>
      <c r="U402" s="26">
        <v>10</v>
      </c>
      <c r="V402" s="26">
        <v>18</v>
      </c>
      <c r="W402" s="26" t="s">
        <v>1242</v>
      </c>
      <c r="X402" s="26" t="s">
        <v>1276</v>
      </c>
    </row>
    <row r="403" s="3" customFormat="1" ht="70" customHeight="1" spans="1:24">
      <c r="A403" s="24">
        <v>397</v>
      </c>
      <c r="B403" s="30" t="s">
        <v>96</v>
      </c>
      <c r="C403" s="26" t="s">
        <v>113</v>
      </c>
      <c r="D403" s="26" t="s">
        <v>114</v>
      </c>
      <c r="E403" s="26" t="s">
        <v>1237</v>
      </c>
      <c r="F403" s="26" t="s">
        <v>1393</v>
      </c>
      <c r="G403" s="26" t="s">
        <v>1418</v>
      </c>
      <c r="H403" s="26" t="s">
        <v>82</v>
      </c>
      <c r="I403" s="26" t="s">
        <v>1393</v>
      </c>
      <c r="J403" s="41">
        <v>45778</v>
      </c>
      <c r="K403" s="41">
        <v>45778</v>
      </c>
      <c r="L403" s="26" t="s">
        <v>1393</v>
      </c>
      <c r="M403" s="26" t="s">
        <v>1419</v>
      </c>
      <c r="N403" s="29">
        <f t="shared" si="6"/>
        <v>5.25</v>
      </c>
      <c r="O403" s="26">
        <v>5.25</v>
      </c>
      <c r="P403" s="26">
        <v>0</v>
      </c>
      <c r="Q403" s="26">
        <v>1</v>
      </c>
      <c r="R403" s="26">
        <v>20</v>
      </c>
      <c r="S403" s="26">
        <v>20</v>
      </c>
      <c r="T403" s="26">
        <v>1</v>
      </c>
      <c r="U403" s="26">
        <v>20</v>
      </c>
      <c r="V403" s="26">
        <v>20</v>
      </c>
      <c r="W403" s="26" t="s">
        <v>1242</v>
      </c>
      <c r="X403" s="26" t="s">
        <v>1333</v>
      </c>
    </row>
    <row r="404" s="3" customFormat="1" ht="70" customHeight="1" spans="1:24">
      <c r="A404" s="24">
        <v>398</v>
      </c>
      <c r="B404" s="26" t="s">
        <v>76</v>
      </c>
      <c r="C404" s="26" t="s">
        <v>77</v>
      </c>
      <c r="D404" s="26" t="s">
        <v>127</v>
      </c>
      <c r="E404" s="26" t="s">
        <v>1237</v>
      </c>
      <c r="F404" s="26" t="s">
        <v>1393</v>
      </c>
      <c r="G404" s="26" t="s">
        <v>1420</v>
      </c>
      <c r="H404" s="26" t="s">
        <v>82</v>
      </c>
      <c r="I404" s="26" t="s">
        <v>1393</v>
      </c>
      <c r="J404" s="41">
        <v>45658</v>
      </c>
      <c r="K404" s="41">
        <v>45689</v>
      </c>
      <c r="L404" s="26" t="s">
        <v>1393</v>
      </c>
      <c r="M404" s="26" t="s">
        <v>1421</v>
      </c>
      <c r="N404" s="29">
        <f t="shared" si="6"/>
        <v>4.66</v>
      </c>
      <c r="O404" s="26">
        <v>4.66</v>
      </c>
      <c r="P404" s="26">
        <v>0</v>
      </c>
      <c r="Q404" s="26">
        <v>1</v>
      </c>
      <c r="R404" s="26">
        <v>32</v>
      </c>
      <c r="S404" s="26">
        <v>110</v>
      </c>
      <c r="T404" s="26">
        <v>1</v>
      </c>
      <c r="U404" s="26">
        <v>8</v>
      </c>
      <c r="V404" s="26">
        <v>24</v>
      </c>
      <c r="W404" s="26" t="s">
        <v>1242</v>
      </c>
      <c r="X404" s="26" t="s">
        <v>1243</v>
      </c>
    </row>
    <row r="405" s="3" customFormat="1" ht="61" customHeight="1" spans="1:24">
      <c r="A405" s="24">
        <v>399</v>
      </c>
      <c r="B405" s="30" t="s">
        <v>96</v>
      </c>
      <c r="C405" s="26" t="s">
        <v>97</v>
      </c>
      <c r="D405" s="26" t="s">
        <v>98</v>
      </c>
      <c r="E405" s="26" t="s">
        <v>1237</v>
      </c>
      <c r="F405" s="26" t="s">
        <v>1261</v>
      </c>
      <c r="G405" s="26" t="s">
        <v>1422</v>
      </c>
      <c r="H405" s="26" t="s">
        <v>82</v>
      </c>
      <c r="I405" s="26" t="s">
        <v>1261</v>
      </c>
      <c r="J405" s="41">
        <v>45931</v>
      </c>
      <c r="K405" s="41">
        <v>45962</v>
      </c>
      <c r="L405" s="26" t="s">
        <v>1261</v>
      </c>
      <c r="M405" s="26" t="s">
        <v>1423</v>
      </c>
      <c r="N405" s="29">
        <f t="shared" si="6"/>
        <v>10</v>
      </c>
      <c r="O405" s="26">
        <v>10</v>
      </c>
      <c r="P405" s="26">
        <v>0</v>
      </c>
      <c r="Q405" s="26">
        <v>1</v>
      </c>
      <c r="R405" s="26">
        <v>71</v>
      </c>
      <c r="S405" s="26">
        <v>248</v>
      </c>
      <c r="T405" s="38">
        <v>0</v>
      </c>
      <c r="U405" s="26">
        <v>3</v>
      </c>
      <c r="V405" s="26">
        <v>7</v>
      </c>
      <c r="W405" s="73" t="s">
        <v>1242</v>
      </c>
      <c r="X405" s="26" t="s">
        <v>1264</v>
      </c>
    </row>
    <row r="406" s="3" customFormat="1" ht="61" customHeight="1" spans="1:24">
      <c r="A406" s="24">
        <v>400</v>
      </c>
      <c r="B406" s="30" t="s">
        <v>96</v>
      </c>
      <c r="C406" s="26" t="s">
        <v>97</v>
      </c>
      <c r="D406" s="30" t="s">
        <v>98</v>
      </c>
      <c r="E406" s="26" t="s">
        <v>1237</v>
      </c>
      <c r="F406" s="26" t="s">
        <v>1261</v>
      </c>
      <c r="G406" s="26" t="s">
        <v>1424</v>
      </c>
      <c r="H406" s="26" t="s">
        <v>82</v>
      </c>
      <c r="I406" s="26" t="s">
        <v>1425</v>
      </c>
      <c r="J406" s="71" t="s">
        <v>1288</v>
      </c>
      <c r="K406" s="71" t="s">
        <v>1288</v>
      </c>
      <c r="L406" s="26" t="s">
        <v>1261</v>
      </c>
      <c r="M406" s="26" t="s">
        <v>1426</v>
      </c>
      <c r="N406" s="29">
        <f t="shared" si="6"/>
        <v>10</v>
      </c>
      <c r="O406" s="38">
        <v>10</v>
      </c>
      <c r="P406" s="38">
        <v>0</v>
      </c>
      <c r="Q406" s="38">
        <v>1</v>
      </c>
      <c r="R406" s="38">
        <v>24</v>
      </c>
      <c r="S406" s="38">
        <v>98</v>
      </c>
      <c r="T406" s="38">
        <v>0</v>
      </c>
      <c r="U406" s="38">
        <v>4</v>
      </c>
      <c r="V406" s="38">
        <v>11</v>
      </c>
      <c r="W406" s="73" t="s">
        <v>1242</v>
      </c>
      <c r="X406" s="26" t="s">
        <v>1264</v>
      </c>
    </row>
    <row r="407" s="3" customFormat="1" ht="71" customHeight="1" spans="1:24">
      <c r="A407" s="24">
        <v>401</v>
      </c>
      <c r="B407" s="30" t="s">
        <v>96</v>
      </c>
      <c r="C407" s="26" t="s">
        <v>113</v>
      </c>
      <c r="D407" s="26" t="s">
        <v>114</v>
      </c>
      <c r="E407" s="26" t="s">
        <v>1237</v>
      </c>
      <c r="F407" s="26" t="s">
        <v>1261</v>
      </c>
      <c r="G407" s="26" t="s">
        <v>1427</v>
      </c>
      <c r="H407" s="26" t="s">
        <v>82</v>
      </c>
      <c r="I407" s="26" t="s">
        <v>1261</v>
      </c>
      <c r="J407" s="41">
        <v>45901</v>
      </c>
      <c r="K407" s="41">
        <v>45962</v>
      </c>
      <c r="L407" s="26" t="s">
        <v>1428</v>
      </c>
      <c r="M407" s="26" t="s">
        <v>1429</v>
      </c>
      <c r="N407" s="29">
        <f t="shared" si="6"/>
        <v>20</v>
      </c>
      <c r="O407" s="26">
        <v>20</v>
      </c>
      <c r="P407" s="26">
        <v>0</v>
      </c>
      <c r="Q407" s="26">
        <v>1</v>
      </c>
      <c r="R407" s="26">
        <v>108</v>
      </c>
      <c r="S407" s="26">
        <v>329</v>
      </c>
      <c r="T407" s="38">
        <v>0</v>
      </c>
      <c r="U407" s="26">
        <v>30</v>
      </c>
      <c r="V407" s="26">
        <v>77</v>
      </c>
      <c r="W407" s="73" t="s">
        <v>1242</v>
      </c>
      <c r="X407" s="26" t="s">
        <v>1430</v>
      </c>
    </row>
    <row r="408" s="3" customFormat="1" ht="51" customHeight="1" spans="1:24">
      <c r="A408" s="24">
        <v>402</v>
      </c>
      <c r="B408" s="30" t="s">
        <v>96</v>
      </c>
      <c r="C408" s="26" t="s">
        <v>97</v>
      </c>
      <c r="D408" s="25" t="s">
        <v>98</v>
      </c>
      <c r="E408" s="25" t="s">
        <v>1431</v>
      </c>
      <c r="F408" s="27" t="s">
        <v>1432</v>
      </c>
      <c r="G408" s="25" t="s">
        <v>1433</v>
      </c>
      <c r="H408" s="27" t="s">
        <v>82</v>
      </c>
      <c r="I408" s="25" t="s">
        <v>1434</v>
      </c>
      <c r="J408" s="28">
        <v>45992</v>
      </c>
      <c r="K408" s="28">
        <v>45992</v>
      </c>
      <c r="L408" s="25" t="s">
        <v>1435</v>
      </c>
      <c r="M408" s="25" t="s">
        <v>1436</v>
      </c>
      <c r="N408" s="29">
        <f t="shared" si="6"/>
        <v>5</v>
      </c>
      <c r="O408" s="27">
        <v>5</v>
      </c>
      <c r="P408" s="31">
        <v>0</v>
      </c>
      <c r="Q408" s="27">
        <v>1</v>
      </c>
      <c r="R408" s="27">
        <v>36</v>
      </c>
      <c r="S408" s="27">
        <v>89</v>
      </c>
      <c r="T408" s="27">
        <v>0</v>
      </c>
      <c r="U408" s="27">
        <v>3</v>
      </c>
      <c r="V408" s="27">
        <v>10</v>
      </c>
      <c r="W408" s="25" t="s">
        <v>1437</v>
      </c>
      <c r="X408" s="25" t="s">
        <v>1438</v>
      </c>
    </row>
    <row r="409" s="3" customFormat="1" ht="36" spans="1:24">
      <c r="A409" s="24">
        <v>403</v>
      </c>
      <c r="B409" s="30" t="s">
        <v>96</v>
      </c>
      <c r="C409" s="26" t="s">
        <v>97</v>
      </c>
      <c r="D409" s="26" t="s">
        <v>98</v>
      </c>
      <c r="E409" s="30" t="s">
        <v>1431</v>
      </c>
      <c r="F409" s="30" t="s">
        <v>1432</v>
      </c>
      <c r="G409" s="30" t="s">
        <v>1439</v>
      </c>
      <c r="H409" s="24" t="s">
        <v>129</v>
      </c>
      <c r="I409" s="30" t="s">
        <v>1440</v>
      </c>
      <c r="J409" s="24">
        <v>2025.04</v>
      </c>
      <c r="K409" s="24">
        <v>2025.11</v>
      </c>
      <c r="L409" s="30" t="s">
        <v>1432</v>
      </c>
      <c r="M409" s="26" t="s">
        <v>1441</v>
      </c>
      <c r="N409" s="29">
        <f t="shared" si="6"/>
        <v>5</v>
      </c>
      <c r="O409" s="42">
        <v>5</v>
      </c>
      <c r="P409" s="24">
        <v>0</v>
      </c>
      <c r="Q409" s="30">
        <v>1</v>
      </c>
      <c r="R409" s="30">
        <v>29</v>
      </c>
      <c r="S409" s="30">
        <v>118</v>
      </c>
      <c r="T409" s="30">
        <v>0</v>
      </c>
      <c r="U409" s="30">
        <v>2</v>
      </c>
      <c r="V409" s="30">
        <v>6</v>
      </c>
      <c r="W409" s="30" t="s">
        <v>541</v>
      </c>
      <c r="X409" s="30" t="s">
        <v>1442</v>
      </c>
    </row>
    <row r="410" s="3" customFormat="1" ht="48" spans="1:24">
      <c r="A410" s="24">
        <v>404</v>
      </c>
      <c r="B410" s="26" t="s">
        <v>76</v>
      </c>
      <c r="C410" s="26" t="s">
        <v>77</v>
      </c>
      <c r="D410" s="26" t="s">
        <v>127</v>
      </c>
      <c r="E410" s="30" t="s">
        <v>1431</v>
      </c>
      <c r="F410" s="30" t="s">
        <v>1432</v>
      </c>
      <c r="G410" s="30" t="s">
        <v>1443</v>
      </c>
      <c r="H410" s="24" t="s">
        <v>82</v>
      </c>
      <c r="I410" s="30" t="s">
        <v>1444</v>
      </c>
      <c r="J410" s="24">
        <v>2025.11</v>
      </c>
      <c r="K410" s="24">
        <v>2025.12</v>
      </c>
      <c r="L410" s="30" t="s">
        <v>1432</v>
      </c>
      <c r="M410" s="30" t="s">
        <v>1445</v>
      </c>
      <c r="N410" s="29">
        <f t="shared" si="6"/>
        <v>38</v>
      </c>
      <c r="O410" s="24">
        <v>38</v>
      </c>
      <c r="P410" s="24">
        <v>0</v>
      </c>
      <c r="Q410" s="30">
        <v>1</v>
      </c>
      <c r="R410" s="30">
        <v>45</v>
      </c>
      <c r="S410" s="30">
        <v>102</v>
      </c>
      <c r="T410" s="30">
        <v>0</v>
      </c>
      <c r="U410" s="30">
        <v>2</v>
      </c>
      <c r="V410" s="30">
        <v>5</v>
      </c>
      <c r="W410" s="30" t="s">
        <v>541</v>
      </c>
      <c r="X410" s="30" t="s">
        <v>1442</v>
      </c>
    </row>
    <row r="411" s="3" customFormat="1" ht="48" spans="1:24">
      <c r="A411" s="24">
        <v>405</v>
      </c>
      <c r="B411" s="26" t="s">
        <v>76</v>
      </c>
      <c r="C411" s="26" t="s">
        <v>77</v>
      </c>
      <c r="D411" s="26" t="s">
        <v>127</v>
      </c>
      <c r="E411" s="30" t="s">
        <v>1431</v>
      </c>
      <c r="F411" s="30" t="s">
        <v>1432</v>
      </c>
      <c r="G411" s="30" t="s">
        <v>1446</v>
      </c>
      <c r="H411" s="24" t="s">
        <v>82</v>
      </c>
      <c r="I411" s="30" t="s">
        <v>1447</v>
      </c>
      <c r="J411" s="24">
        <v>2025.11</v>
      </c>
      <c r="K411" s="24">
        <v>2025.12</v>
      </c>
      <c r="L411" s="30" t="s">
        <v>1432</v>
      </c>
      <c r="M411" s="30" t="s">
        <v>1448</v>
      </c>
      <c r="N411" s="29">
        <f t="shared" si="6"/>
        <v>29</v>
      </c>
      <c r="O411" s="24">
        <v>29</v>
      </c>
      <c r="P411" s="24">
        <v>0</v>
      </c>
      <c r="Q411" s="30">
        <v>1</v>
      </c>
      <c r="R411" s="30">
        <v>131</v>
      </c>
      <c r="S411" s="30">
        <v>530</v>
      </c>
      <c r="T411" s="30">
        <v>0</v>
      </c>
      <c r="U411" s="30">
        <v>5</v>
      </c>
      <c r="V411" s="30">
        <v>14</v>
      </c>
      <c r="W411" s="30" t="s">
        <v>541</v>
      </c>
      <c r="X411" s="30" t="s">
        <v>1442</v>
      </c>
    </row>
    <row r="412" s="3" customFormat="1" ht="48" spans="1:24">
      <c r="A412" s="24">
        <v>406</v>
      </c>
      <c r="B412" s="26" t="s">
        <v>76</v>
      </c>
      <c r="C412" s="26" t="s">
        <v>77</v>
      </c>
      <c r="D412" s="26" t="s">
        <v>127</v>
      </c>
      <c r="E412" s="30" t="s">
        <v>1431</v>
      </c>
      <c r="F412" s="24" t="s">
        <v>1432</v>
      </c>
      <c r="G412" s="26" t="s">
        <v>1449</v>
      </c>
      <c r="H412" s="42" t="s">
        <v>82</v>
      </c>
      <c r="I412" s="26" t="s">
        <v>1450</v>
      </c>
      <c r="J412" s="44">
        <v>45689</v>
      </c>
      <c r="K412" s="41">
        <v>45717</v>
      </c>
      <c r="L412" s="30" t="s">
        <v>1432</v>
      </c>
      <c r="M412" s="26" t="s">
        <v>1451</v>
      </c>
      <c r="N412" s="29">
        <f t="shared" si="6"/>
        <v>13</v>
      </c>
      <c r="O412" s="42">
        <v>13</v>
      </c>
      <c r="P412" s="42">
        <v>0</v>
      </c>
      <c r="Q412" s="42">
        <v>1</v>
      </c>
      <c r="R412" s="42">
        <v>103</v>
      </c>
      <c r="S412" s="26">
        <v>403</v>
      </c>
      <c r="T412" s="42">
        <v>0</v>
      </c>
      <c r="U412" s="42">
        <v>6</v>
      </c>
      <c r="V412" s="24">
        <v>27</v>
      </c>
      <c r="W412" s="26" t="s">
        <v>499</v>
      </c>
      <c r="X412" s="26" t="s">
        <v>1452</v>
      </c>
    </row>
    <row r="413" s="3" customFormat="1" ht="36" spans="1:24">
      <c r="A413" s="24">
        <v>407</v>
      </c>
      <c r="B413" s="30" t="s">
        <v>96</v>
      </c>
      <c r="C413" s="26" t="s">
        <v>97</v>
      </c>
      <c r="D413" s="26" t="s">
        <v>98</v>
      </c>
      <c r="E413" s="30" t="s">
        <v>1431</v>
      </c>
      <c r="F413" s="24" t="s">
        <v>1432</v>
      </c>
      <c r="G413" s="26" t="s">
        <v>1453</v>
      </c>
      <c r="H413" s="42" t="s">
        <v>129</v>
      </c>
      <c r="I413" s="26" t="s">
        <v>1454</v>
      </c>
      <c r="J413" s="41">
        <v>45717</v>
      </c>
      <c r="K413" s="41">
        <v>45717</v>
      </c>
      <c r="L413" s="30" t="s">
        <v>1432</v>
      </c>
      <c r="M413" s="26" t="s">
        <v>1455</v>
      </c>
      <c r="N413" s="29">
        <f t="shared" si="6"/>
        <v>3</v>
      </c>
      <c r="O413" s="42">
        <v>3</v>
      </c>
      <c r="P413" s="42">
        <v>0</v>
      </c>
      <c r="Q413" s="42">
        <v>1</v>
      </c>
      <c r="R413" s="42">
        <v>19</v>
      </c>
      <c r="S413" s="26">
        <v>61</v>
      </c>
      <c r="T413" s="42">
        <v>0</v>
      </c>
      <c r="U413" s="42">
        <v>3</v>
      </c>
      <c r="V413" s="24">
        <v>8</v>
      </c>
      <c r="W413" s="26" t="s">
        <v>499</v>
      </c>
      <c r="X413" s="26" t="s">
        <v>1456</v>
      </c>
    </row>
    <row r="414" s="3" customFormat="1" ht="48" spans="1:24">
      <c r="A414" s="24">
        <v>408</v>
      </c>
      <c r="B414" s="25" t="s">
        <v>76</v>
      </c>
      <c r="C414" s="26" t="s">
        <v>77</v>
      </c>
      <c r="D414" s="26" t="s">
        <v>127</v>
      </c>
      <c r="E414" s="25" t="s">
        <v>1431</v>
      </c>
      <c r="F414" s="27" t="s">
        <v>1432</v>
      </c>
      <c r="G414" s="25" t="s">
        <v>1457</v>
      </c>
      <c r="H414" s="27" t="s">
        <v>82</v>
      </c>
      <c r="I414" s="25" t="s">
        <v>1458</v>
      </c>
      <c r="J414" s="28">
        <v>45992</v>
      </c>
      <c r="K414" s="28">
        <v>45992</v>
      </c>
      <c r="L414" s="25" t="s">
        <v>1435</v>
      </c>
      <c r="M414" s="25" t="s">
        <v>1459</v>
      </c>
      <c r="N414" s="29">
        <f t="shared" si="6"/>
        <v>5</v>
      </c>
      <c r="O414" s="27">
        <v>5</v>
      </c>
      <c r="P414" s="27">
        <v>0</v>
      </c>
      <c r="Q414" s="27">
        <v>1</v>
      </c>
      <c r="R414" s="27">
        <v>32</v>
      </c>
      <c r="S414" s="27">
        <v>72</v>
      </c>
      <c r="T414" s="27">
        <v>0</v>
      </c>
      <c r="U414" s="27">
        <v>3</v>
      </c>
      <c r="V414" s="27">
        <v>8</v>
      </c>
      <c r="W414" s="25" t="s">
        <v>1437</v>
      </c>
      <c r="X414" s="25" t="s">
        <v>1460</v>
      </c>
    </row>
    <row r="415" s="3" customFormat="1" ht="48" spans="1:24">
      <c r="A415" s="24">
        <v>409</v>
      </c>
      <c r="B415" s="26" t="s">
        <v>76</v>
      </c>
      <c r="C415" s="26" t="s">
        <v>77</v>
      </c>
      <c r="D415" s="26" t="s">
        <v>127</v>
      </c>
      <c r="E415" s="30" t="s">
        <v>1431</v>
      </c>
      <c r="F415" s="30" t="s">
        <v>1432</v>
      </c>
      <c r="G415" s="26" t="s">
        <v>1461</v>
      </c>
      <c r="H415" s="24" t="s">
        <v>82</v>
      </c>
      <c r="I415" s="30" t="s">
        <v>1462</v>
      </c>
      <c r="J415" s="24">
        <v>2025.11</v>
      </c>
      <c r="K415" s="24">
        <v>2025.12</v>
      </c>
      <c r="L415" s="30" t="s">
        <v>1432</v>
      </c>
      <c r="M415" s="26" t="s">
        <v>1463</v>
      </c>
      <c r="N415" s="29">
        <f t="shared" si="6"/>
        <v>32</v>
      </c>
      <c r="O415" s="42">
        <v>32</v>
      </c>
      <c r="P415" s="24">
        <v>0</v>
      </c>
      <c r="Q415" s="30">
        <v>1</v>
      </c>
      <c r="R415" s="30">
        <v>336</v>
      </c>
      <c r="S415" s="30">
        <v>690</v>
      </c>
      <c r="T415" s="30">
        <v>0</v>
      </c>
      <c r="U415" s="30">
        <v>11</v>
      </c>
      <c r="V415" s="30">
        <v>36</v>
      </c>
      <c r="W415" s="30" t="s">
        <v>541</v>
      </c>
      <c r="X415" s="30" t="s">
        <v>1442</v>
      </c>
    </row>
    <row r="416" s="3" customFormat="1" ht="36" spans="1:24">
      <c r="A416" s="24">
        <v>410</v>
      </c>
      <c r="B416" s="26" t="s">
        <v>76</v>
      </c>
      <c r="C416" s="26" t="s">
        <v>77</v>
      </c>
      <c r="D416" s="24" t="s">
        <v>251</v>
      </c>
      <c r="E416" s="30" t="s">
        <v>1431</v>
      </c>
      <c r="F416" s="24" t="s">
        <v>1432</v>
      </c>
      <c r="G416" s="26" t="s">
        <v>1464</v>
      </c>
      <c r="H416" s="42" t="s">
        <v>82</v>
      </c>
      <c r="I416" s="26" t="s">
        <v>1465</v>
      </c>
      <c r="J416" s="44">
        <v>45717</v>
      </c>
      <c r="K416" s="44">
        <v>45717</v>
      </c>
      <c r="L416" s="30" t="s">
        <v>1432</v>
      </c>
      <c r="M416" s="26" t="s">
        <v>1466</v>
      </c>
      <c r="N416" s="29">
        <f t="shared" si="6"/>
        <v>4</v>
      </c>
      <c r="O416" s="42">
        <v>4</v>
      </c>
      <c r="P416" s="42">
        <v>0</v>
      </c>
      <c r="Q416" s="42">
        <v>1</v>
      </c>
      <c r="R416" s="42">
        <v>91</v>
      </c>
      <c r="S416" s="26">
        <v>283</v>
      </c>
      <c r="T416" s="42">
        <v>0</v>
      </c>
      <c r="U416" s="42">
        <v>4</v>
      </c>
      <c r="V416" s="24">
        <v>11</v>
      </c>
      <c r="W416" s="26" t="s">
        <v>499</v>
      </c>
      <c r="X416" s="26" t="s">
        <v>1467</v>
      </c>
    </row>
    <row r="417" s="3" customFormat="1" ht="48" spans="1:24">
      <c r="A417" s="24">
        <v>411</v>
      </c>
      <c r="B417" s="30" t="s">
        <v>96</v>
      </c>
      <c r="C417" s="26" t="s">
        <v>97</v>
      </c>
      <c r="D417" s="26" t="s">
        <v>98</v>
      </c>
      <c r="E417" s="30" t="s">
        <v>1431</v>
      </c>
      <c r="F417" s="30" t="s">
        <v>1468</v>
      </c>
      <c r="G417" s="30" t="s">
        <v>1469</v>
      </c>
      <c r="H417" s="30" t="s">
        <v>82</v>
      </c>
      <c r="I417" s="30" t="s">
        <v>1470</v>
      </c>
      <c r="J417" s="30">
        <v>2025.02</v>
      </c>
      <c r="K417" s="30">
        <v>2025.11</v>
      </c>
      <c r="L417" s="30" t="s">
        <v>1468</v>
      </c>
      <c r="M417" s="26" t="s">
        <v>1471</v>
      </c>
      <c r="N417" s="29">
        <f t="shared" si="6"/>
        <v>5</v>
      </c>
      <c r="O417" s="26">
        <v>5</v>
      </c>
      <c r="P417" s="30">
        <v>0</v>
      </c>
      <c r="Q417" s="30">
        <v>1</v>
      </c>
      <c r="R417" s="30">
        <v>42</v>
      </c>
      <c r="S417" s="30">
        <v>76</v>
      </c>
      <c r="T417" s="30">
        <v>0</v>
      </c>
      <c r="U417" s="30">
        <v>15</v>
      </c>
      <c r="V417" s="30">
        <v>32</v>
      </c>
      <c r="W417" s="30" t="s">
        <v>541</v>
      </c>
      <c r="X417" s="30" t="s">
        <v>1472</v>
      </c>
    </row>
    <row r="418" s="3" customFormat="1" ht="48" spans="1:24">
      <c r="A418" s="24">
        <v>412</v>
      </c>
      <c r="B418" s="26" t="s">
        <v>76</v>
      </c>
      <c r="C418" s="26" t="s">
        <v>77</v>
      </c>
      <c r="D418" s="26" t="s">
        <v>127</v>
      </c>
      <c r="E418" s="30" t="s">
        <v>1431</v>
      </c>
      <c r="F418" s="30" t="s">
        <v>1468</v>
      </c>
      <c r="G418" s="30" t="s">
        <v>1473</v>
      </c>
      <c r="H418" s="30" t="s">
        <v>82</v>
      </c>
      <c r="I418" s="30" t="s">
        <v>1474</v>
      </c>
      <c r="J418" s="30">
        <v>2025.02</v>
      </c>
      <c r="K418" s="30">
        <v>2025.11</v>
      </c>
      <c r="L418" s="30" t="s">
        <v>1468</v>
      </c>
      <c r="M418" s="26" t="s">
        <v>1475</v>
      </c>
      <c r="N418" s="29">
        <f t="shared" si="6"/>
        <v>12.5</v>
      </c>
      <c r="O418" s="26">
        <v>12.5</v>
      </c>
      <c r="P418" s="30">
        <v>0</v>
      </c>
      <c r="Q418" s="30">
        <v>1</v>
      </c>
      <c r="R418" s="30">
        <v>32</v>
      </c>
      <c r="S418" s="30">
        <v>55</v>
      </c>
      <c r="T418" s="30">
        <v>0</v>
      </c>
      <c r="U418" s="30">
        <v>16</v>
      </c>
      <c r="V418" s="30">
        <v>35</v>
      </c>
      <c r="W418" s="30" t="s">
        <v>541</v>
      </c>
      <c r="X418" s="25" t="s">
        <v>1476</v>
      </c>
    </row>
    <row r="419" s="3" customFormat="1" ht="48" spans="1:24">
      <c r="A419" s="24">
        <v>413</v>
      </c>
      <c r="B419" s="30" t="s">
        <v>96</v>
      </c>
      <c r="C419" s="26" t="s">
        <v>97</v>
      </c>
      <c r="D419" s="26" t="s">
        <v>98</v>
      </c>
      <c r="E419" s="30" t="s">
        <v>1431</v>
      </c>
      <c r="F419" s="30" t="s">
        <v>1468</v>
      </c>
      <c r="G419" s="30" t="s">
        <v>1477</v>
      </c>
      <c r="H419" s="30" t="s">
        <v>82</v>
      </c>
      <c r="I419" s="30" t="s">
        <v>1478</v>
      </c>
      <c r="J419" s="30">
        <v>2025.02</v>
      </c>
      <c r="K419" s="30">
        <v>2025.11</v>
      </c>
      <c r="L419" s="30" t="s">
        <v>1468</v>
      </c>
      <c r="M419" s="26" t="s">
        <v>1479</v>
      </c>
      <c r="N419" s="29">
        <f t="shared" si="6"/>
        <v>25</v>
      </c>
      <c r="O419" s="26">
        <v>25</v>
      </c>
      <c r="P419" s="30">
        <v>0</v>
      </c>
      <c r="Q419" s="30">
        <v>1</v>
      </c>
      <c r="R419" s="30">
        <v>62</v>
      </c>
      <c r="S419" s="30">
        <v>115</v>
      </c>
      <c r="T419" s="30">
        <v>0</v>
      </c>
      <c r="U419" s="30">
        <v>35</v>
      </c>
      <c r="V419" s="30">
        <v>58</v>
      </c>
      <c r="W419" s="30" t="s">
        <v>541</v>
      </c>
      <c r="X419" s="30" t="s">
        <v>1472</v>
      </c>
    </row>
    <row r="420" s="3" customFormat="1" ht="48" spans="1:24">
      <c r="A420" s="24">
        <v>414</v>
      </c>
      <c r="B420" s="26" t="s">
        <v>76</v>
      </c>
      <c r="C420" s="26" t="s">
        <v>77</v>
      </c>
      <c r="D420" s="26" t="s">
        <v>127</v>
      </c>
      <c r="E420" s="30" t="s">
        <v>1431</v>
      </c>
      <c r="F420" s="30" t="s">
        <v>1468</v>
      </c>
      <c r="G420" s="30" t="s">
        <v>1480</v>
      </c>
      <c r="H420" s="30" t="s">
        <v>82</v>
      </c>
      <c r="I420" s="30" t="s">
        <v>1481</v>
      </c>
      <c r="J420" s="30">
        <v>2025.02</v>
      </c>
      <c r="K420" s="30">
        <v>2025.11</v>
      </c>
      <c r="L420" s="30" t="s">
        <v>1468</v>
      </c>
      <c r="M420" s="26" t="s">
        <v>1482</v>
      </c>
      <c r="N420" s="29">
        <f t="shared" si="6"/>
        <v>25</v>
      </c>
      <c r="O420" s="26">
        <v>25</v>
      </c>
      <c r="P420" s="30">
        <v>0</v>
      </c>
      <c r="Q420" s="30">
        <v>1</v>
      </c>
      <c r="R420" s="30">
        <v>32</v>
      </c>
      <c r="S420" s="30">
        <v>56</v>
      </c>
      <c r="T420" s="30">
        <v>0</v>
      </c>
      <c r="U420" s="30">
        <v>22</v>
      </c>
      <c r="V420" s="30">
        <v>46</v>
      </c>
      <c r="W420" s="30" t="s">
        <v>541</v>
      </c>
      <c r="X420" s="25" t="s">
        <v>1483</v>
      </c>
    </row>
    <row r="421" s="3" customFormat="1" ht="36" spans="1:24">
      <c r="A421" s="24">
        <v>415</v>
      </c>
      <c r="B421" s="30" t="s">
        <v>96</v>
      </c>
      <c r="C421" s="24" t="s">
        <v>113</v>
      </c>
      <c r="D421" s="26" t="s">
        <v>619</v>
      </c>
      <c r="E421" s="30" t="s">
        <v>1431</v>
      </c>
      <c r="F421" s="24" t="s">
        <v>1468</v>
      </c>
      <c r="G421" s="26" t="s">
        <v>1484</v>
      </c>
      <c r="H421" s="42" t="s">
        <v>82</v>
      </c>
      <c r="I421" s="26" t="s">
        <v>1468</v>
      </c>
      <c r="J421" s="44">
        <v>45839</v>
      </c>
      <c r="K421" s="41">
        <v>45991</v>
      </c>
      <c r="L421" s="26" t="s">
        <v>1485</v>
      </c>
      <c r="M421" s="26" t="s">
        <v>1486</v>
      </c>
      <c r="N421" s="29">
        <f t="shared" si="6"/>
        <v>6.9</v>
      </c>
      <c r="O421" s="42">
        <v>6.9</v>
      </c>
      <c r="P421" s="26">
        <v>0</v>
      </c>
      <c r="Q421" s="26">
        <v>1</v>
      </c>
      <c r="R421" s="26">
        <v>28</v>
      </c>
      <c r="S421" s="26">
        <v>64</v>
      </c>
      <c r="T421" s="42">
        <v>0</v>
      </c>
      <c r="U421" s="26">
        <v>5</v>
      </c>
      <c r="V421" s="26">
        <v>14</v>
      </c>
      <c r="W421" s="26" t="s">
        <v>1437</v>
      </c>
      <c r="X421" s="26" t="s">
        <v>1487</v>
      </c>
    </row>
    <row r="422" s="3" customFormat="1" ht="48" spans="1:24">
      <c r="A422" s="24">
        <v>416</v>
      </c>
      <c r="B422" s="30" t="s">
        <v>96</v>
      </c>
      <c r="C422" s="26" t="s">
        <v>103</v>
      </c>
      <c r="D422" s="26" t="s">
        <v>190</v>
      </c>
      <c r="E422" s="30" t="s">
        <v>1431</v>
      </c>
      <c r="F422" s="24" t="s">
        <v>1468</v>
      </c>
      <c r="G422" s="26" t="s">
        <v>1488</v>
      </c>
      <c r="H422" s="42" t="s">
        <v>82</v>
      </c>
      <c r="I422" s="26" t="s">
        <v>1489</v>
      </c>
      <c r="J422" s="44">
        <v>45658</v>
      </c>
      <c r="K422" s="41">
        <v>45717</v>
      </c>
      <c r="L422" s="26" t="s">
        <v>1490</v>
      </c>
      <c r="M422" s="26" t="s">
        <v>1491</v>
      </c>
      <c r="N422" s="29">
        <f t="shared" si="6"/>
        <v>4</v>
      </c>
      <c r="O422" s="42">
        <v>4</v>
      </c>
      <c r="P422" s="26">
        <v>0</v>
      </c>
      <c r="Q422" s="26">
        <v>1</v>
      </c>
      <c r="R422" s="26">
        <v>12</v>
      </c>
      <c r="S422" s="26">
        <v>36</v>
      </c>
      <c r="T422" s="42">
        <v>0</v>
      </c>
      <c r="U422" s="26">
        <v>12</v>
      </c>
      <c r="V422" s="26">
        <v>36</v>
      </c>
      <c r="W422" s="26" t="s">
        <v>1437</v>
      </c>
      <c r="X422" s="26" t="s">
        <v>1492</v>
      </c>
    </row>
    <row r="423" s="3" customFormat="1" ht="63" customHeight="1" spans="1:24">
      <c r="A423" s="24">
        <v>417</v>
      </c>
      <c r="B423" s="30" t="s">
        <v>96</v>
      </c>
      <c r="C423" s="26" t="s">
        <v>97</v>
      </c>
      <c r="D423" s="26" t="s">
        <v>98</v>
      </c>
      <c r="E423" s="30" t="s">
        <v>1431</v>
      </c>
      <c r="F423" s="30" t="s">
        <v>1468</v>
      </c>
      <c r="G423" s="30" t="s">
        <v>1493</v>
      </c>
      <c r="H423" s="30" t="s">
        <v>82</v>
      </c>
      <c r="I423" s="30" t="s">
        <v>1494</v>
      </c>
      <c r="J423" s="30">
        <v>2025.02</v>
      </c>
      <c r="K423" s="30">
        <v>2025.11</v>
      </c>
      <c r="L423" s="30" t="s">
        <v>1468</v>
      </c>
      <c r="M423" s="26" t="s">
        <v>1495</v>
      </c>
      <c r="N423" s="29">
        <f t="shared" si="6"/>
        <v>15</v>
      </c>
      <c r="O423" s="26">
        <v>15</v>
      </c>
      <c r="P423" s="30">
        <v>0</v>
      </c>
      <c r="Q423" s="30">
        <v>1</v>
      </c>
      <c r="R423" s="30">
        <v>35</v>
      </c>
      <c r="S423" s="30">
        <v>52</v>
      </c>
      <c r="T423" s="30">
        <v>0</v>
      </c>
      <c r="U423" s="30">
        <v>16</v>
      </c>
      <c r="V423" s="30">
        <v>29</v>
      </c>
      <c r="W423" s="30" t="s">
        <v>541</v>
      </c>
      <c r="X423" s="30" t="s">
        <v>1472</v>
      </c>
    </row>
    <row r="424" s="3" customFormat="1" ht="35" customHeight="1" spans="1:24">
      <c r="A424" s="24">
        <v>418</v>
      </c>
      <c r="B424" s="30" t="s">
        <v>96</v>
      </c>
      <c r="C424" s="26" t="s">
        <v>97</v>
      </c>
      <c r="D424" s="26" t="s">
        <v>98</v>
      </c>
      <c r="E424" s="30" t="s">
        <v>1431</v>
      </c>
      <c r="F424" s="24" t="s">
        <v>1468</v>
      </c>
      <c r="G424" s="26" t="s">
        <v>1496</v>
      </c>
      <c r="H424" s="42" t="s">
        <v>235</v>
      </c>
      <c r="I424" s="26" t="s">
        <v>1497</v>
      </c>
      <c r="J424" s="44">
        <v>45748</v>
      </c>
      <c r="K424" s="41">
        <v>45778</v>
      </c>
      <c r="L424" s="26" t="s">
        <v>1468</v>
      </c>
      <c r="M424" s="26" t="s">
        <v>1498</v>
      </c>
      <c r="N424" s="29">
        <f t="shared" si="6"/>
        <v>6</v>
      </c>
      <c r="O424" s="42">
        <v>6</v>
      </c>
      <c r="P424" s="26">
        <v>0</v>
      </c>
      <c r="Q424" s="26">
        <v>1</v>
      </c>
      <c r="R424" s="26">
        <v>623</v>
      </c>
      <c r="S424" s="26">
        <v>1358</v>
      </c>
      <c r="T424" s="42">
        <v>0</v>
      </c>
      <c r="U424" s="26">
        <v>12</v>
      </c>
      <c r="V424" s="26">
        <v>31</v>
      </c>
      <c r="W424" s="25" t="s">
        <v>94</v>
      </c>
      <c r="X424" s="26" t="s">
        <v>1499</v>
      </c>
    </row>
    <row r="425" s="3" customFormat="1" ht="63" customHeight="1" spans="1:24">
      <c r="A425" s="24">
        <v>419</v>
      </c>
      <c r="B425" s="30" t="s">
        <v>96</v>
      </c>
      <c r="C425" s="26" t="s">
        <v>97</v>
      </c>
      <c r="D425" s="26" t="s">
        <v>98</v>
      </c>
      <c r="E425" s="30" t="s">
        <v>1431</v>
      </c>
      <c r="F425" s="30" t="s">
        <v>1500</v>
      </c>
      <c r="G425" s="26" t="s">
        <v>1501</v>
      </c>
      <c r="H425" s="26" t="s">
        <v>82</v>
      </c>
      <c r="I425" s="26" t="s">
        <v>1502</v>
      </c>
      <c r="J425" s="41">
        <v>45689</v>
      </c>
      <c r="K425" s="41">
        <v>45809</v>
      </c>
      <c r="L425" s="26" t="s">
        <v>1503</v>
      </c>
      <c r="M425" s="26" t="s">
        <v>1504</v>
      </c>
      <c r="N425" s="29">
        <f t="shared" si="6"/>
        <v>4</v>
      </c>
      <c r="O425" s="26">
        <v>4</v>
      </c>
      <c r="P425" s="26">
        <v>0</v>
      </c>
      <c r="Q425" s="30">
        <v>1</v>
      </c>
      <c r="R425" s="26">
        <v>45</v>
      </c>
      <c r="S425" s="30">
        <v>115</v>
      </c>
      <c r="T425" s="42">
        <v>1</v>
      </c>
      <c r="U425" s="26">
        <v>10</v>
      </c>
      <c r="V425" s="30">
        <v>30</v>
      </c>
      <c r="W425" s="26" t="s">
        <v>499</v>
      </c>
      <c r="X425" s="26" t="s">
        <v>1505</v>
      </c>
    </row>
    <row r="426" s="3" customFormat="1" ht="79" customHeight="1" spans="1:24">
      <c r="A426" s="24">
        <v>420</v>
      </c>
      <c r="B426" s="26" t="s">
        <v>76</v>
      </c>
      <c r="C426" s="26" t="s">
        <v>77</v>
      </c>
      <c r="D426" s="26" t="s">
        <v>127</v>
      </c>
      <c r="E426" s="30" t="s">
        <v>1431</v>
      </c>
      <c r="F426" s="30" t="s">
        <v>1500</v>
      </c>
      <c r="G426" s="26" t="s">
        <v>1506</v>
      </c>
      <c r="H426" s="26" t="s">
        <v>82</v>
      </c>
      <c r="I426" s="26" t="s">
        <v>1507</v>
      </c>
      <c r="J426" s="41">
        <v>45689</v>
      </c>
      <c r="K426" s="41">
        <v>45778</v>
      </c>
      <c r="L426" s="26" t="s">
        <v>1502</v>
      </c>
      <c r="M426" s="26" t="s">
        <v>1508</v>
      </c>
      <c r="N426" s="29">
        <f t="shared" si="6"/>
        <v>28</v>
      </c>
      <c r="O426" s="26">
        <v>28</v>
      </c>
      <c r="P426" s="26">
        <v>0</v>
      </c>
      <c r="Q426" s="30">
        <v>1</v>
      </c>
      <c r="R426" s="26">
        <v>140</v>
      </c>
      <c r="S426" s="30">
        <v>415</v>
      </c>
      <c r="T426" s="42">
        <v>1</v>
      </c>
      <c r="U426" s="30">
        <v>22</v>
      </c>
      <c r="V426" s="30">
        <v>62</v>
      </c>
      <c r="W426" s="26" t="s">
        <v>499</v>
      </c>
      <c r="X426" s="26" t="s">
        <v>1509</v>
      </c>
    </row>
    <row r="427" s="3" customFormat="1" ht="79" customHeight="1" spans="1:24">
      <c r="A427" s="24">
        <v>421</v>
      </c>
      <c r="B427" s="26" t="s">
        <v>76</v>
      </c>
      <c r="C427" s="26" t="s">
        <v>77</v>
      </c>
      <c r="D427" s="26" t="s">
        <v>127</v>
      </c>
      <c r="E427" s="30" t="s">
        <v>1431</v>
      </c>
      <c r="F427" s="30" t="s">
        <v>1500</v>
      </c>
      <c r="G427" s="26" t="s">
        <v>1510</v>
      </c>
      <c r="H427" s="26" t="s">
        <v>82</v>
      </c>
      <c r="I427" s="26" t="s">
        <v>1502</v>
      </c>
      <c r="J427" s="41">
        <v>45839</v>
      </c>
      <c r="K427" s="41">
        <v>45931</v>
      </c>
      <c r="L427" s="26" t="s">
        <v>1502</v>
      </c>
      <c r="M427" s="26" t="s">
        <v>1511</v>
      </c>
      <c r="N427" s="29">
        <f t="shared" si="6"/>
        <v>4.4</v>
      </c>
      <c r="O427" s="26">
        <v>4.4</v>
      </c>
      <c r="P427" s="26">
        <v>0</v>
      </c>
      <c r="Q427" s="30">
        <v>1</v>
      </c>
      <c r="R427" s="26">
        <v>50</v>
      </c>
      <c r="S427" s="30">
        <v>135</v>
      </c>
      <c r="T427" s="42">
        <v>1</v>
      </c>
      <c r="U427" s="26">
        <v>26</v>
      </c>
      <c r="V427" s="30">
        <v>75</v>
      </c>
      <c r="W427" s="26" t="s">
        <v>499</v>
      </c>
      <c r="X427" s="26" t="s">
        <v>1512</v>
      </c>
    </row>
    <row r="428" s="3" customFormat="1" ht="79" customHeight="1" spans="1:24">
      <c r="A428" s="24">
        <v>422</v>
      </c>
      <c r="B428" s="26" t="s">
        <v>76</v>
      </c>
      <c r="C428" s="26" t="s">
        <v>77</v>
      </c>
      <c r="D428" s="26" t="s">
        <v>127</v>
      </c>
      <c r="E428" s="30" t="s">
        <v>1431</v>
      </c>
      <c r="F428" s="30" t="s">
        <v>1500</v>
      </c>
      <c r="G428" s="26" t="s">
        <v>1513</v>
      </c>
      <c r="H428" s="26" t="s">
        <v>82</v>
      </c>
      <c r="I428" s="26" t="s">
        <v>1507</v>
      </c>
      <c r="J428" s="41">
        <v>45689</v>
      </c>
      <c r="K428" s="41">
        <v>45778</v>
      </c>
      <c r="L428" s="26" t="s">
        <v>1502</v>
      </c>
      <c r="M428" s="26" t="s">
        <v>1514</v>
      </c>
      <c r="N428" s="29">
        <f t="shared" si="6"/>
        <v>11.6</v>
      </c>
      <c r="O428" s="26">
        <v>11.6</v>
      </c>
      <c r="P428" s="26">
        <v>0</v>
      </c>
      <c r="Q428" s="30">
        <v>1</v>
      </c>
      <c r="R428" s="26">
        <v>140</v>
      </c>
      <c r="S428" s="30">
        <v>415</v>
      </c>
      <c r="T428" s="42">
        <v>1</v>
      </c>
      <c r="U428" s="30">
        <v>26</v>
      </c>
      <c r="V428" s="30">
        <v>75</v>
      </c>
      <c r="W428" s="26" t="s">
        <v>499</v>
      </c>
      <c r="X428" s="26" t="s">
        <v>1509</v>
      </c>
    </row>
    <row r="429" s="3" customFormat="1" ht="63" customHeight="1" spans="1:24">
      <c r="A429" s="24">
        <v>423</v>
      </c>
      <c r="B429" s="30" t="s">
        <v>96</v>
      </c>
      <c r="C429" s="26" t="s">
        <v>103</v>
      </c>
      <c r="D429" s="26" t="s">
        <v>190</v>
      </c>
      <c r="E429" s="30" t="s">
        <v>1431</v>
      </c>
      <c r="F429" s="30" t="s">
        <v>1502</v>
      </c>
      <c r="G429" s="26" t="s">
        <v>1515</v>
      </c>
      <c r="H429" s="30" t="s">
        <v>82</v>
      </c>
      <c r="I429" s="30" t="s">
        <v>1502</v>
      </c>
      <c r="J429" s="30">
        <v>2025.02</v>
      </c>
      <c r="K429" s="30">
        <v>2025.08</v>
      </c>
      <c r="L429" s="30" t="s">
        <v>1502</v>
      </c>
      <c r="M429" s="26" t="s">
        <v>1516</v>
      </c>
      <c r="N429" s="29">
        <f t="shared" si="6"/>
        <v>60</v>
      </c>
      <c r="O429" s="26">
        <v>60</v>
      </c>
      <c r="P429" s="30">
        <v>0</v>
      </c>
      <c r="Q429" s="24">
        <v>1</v>
      </c>
      <c r="R429" s="24">
        <v>110</v>
      </c>
      <c r="S429" s="24">
        <v>450</v>
      </c>
      <c r="T429" s="30">
        <v>1</v>
      </c>
      <c r="U429" s="24">
        <v>10</v>
      </c>
      <c r="V429" s="24">
        <v>30</v>
      </c>
      <c r="W429" s="30" t="s">
        <v>541</v>
      </c>
      <c r="X429" s="30" t="s">
        <v>1517</v>
      </c>
    </row>
    <row r="430" s="3" customFormat="1" ht="63" customHeight="1" spans="1:24">
      <c r="A430" s="24">
        <v>424</v>
      </c>
      <c r="B430" s="30" t="s">
        <v>96</v>
      </c>
      <c r="C430" s="26" t="s">
        <v>103</v>
      </c>
      <c r="D430" s="26" t="s">
        <v>190</v>
      </c>
      <c r="E430" s="30" t="s">
        <v>1431</v>
      </c>
      <c r="F430" s="30" t="s">
        <v>1502</v>
      </c>
      <c r="G430" s="26" t="s">
        <v>1518</v>
      </c>
      <c r="H430" s="30" t="s">
        <v>165</v>
      </c>
      <c r="I430" s="30" t="s">
        <v>1502</v>
      </c>
      <c r="J430" s="30">
        <v>2025.03</v>
      </c>
      <c r="K430" s="30">
        <v>2025.11</v>
      </c>
      <c r="L430" s="30" t="s">
        <v>1502</v>
      </c>
      <c r="M430" s="26" t="s">
        <v>1519</v>
      </c>
      <c r="N430" s="29">
        <f t="shared" si="6"/>
        <v>10</v>
      </c>
      <c r="O430" s="26">
        <v>10</v>
      </c>
      <c r="P430" s="30">
        <v>0</v>
      </c>
      <c r="Q430" s="24">
        <v>1</v>
      </c>
      <c r="R430" s="24">
        <v>110</v>
      </c>
      <c r="S430" s="24">
        <v>450</v>
      </c>
      <c r="T430" s="30">
        <v>1</v>
      </c>
      <c r="U430" s="24">
        <v>10</v>
      </c>
      <c r="V430" s="24">
        <v>30</v>
      </c>
      <c r="W430" s="30" t="s">
        <v>541</v>
      </c>
      <c r="X430" s="30" t="s">
        <v>1517</v>
      </c>
    </row>
    <row r="431" s="3" customFormat="1" ht="71" customHeight="1" spans="1:24">
      <c r="A431" s="24">
        <v>425</v>
      </c>
      <c r="B431" s="26" t="s">
        <v>76</v>
      </c>
      <c r="C431" s="26" t="s">
        <v>77</v>
      </c>
      <c r="D431" s="26" t="s">
        <v>251</v>
      </c>
      <c r="E431" s="30" t="s">
        <v>1431</v>
      </c>
      <c r="F431" s="30" t="s">
        <v>1502</v>
      </c>
      <c r="G431" s="30" t="s">
        <v>1520</v>
      </c>
      <c r="H431" s="30" t="s">
        <v>82</v>
      </c>
      <c r="I431" s="30" t="s">
        <v>1502</v>
      </c>
      <c r="J431" s="30">
        <v>2025.01</v>
      </c>
      <c r="K431" s="30">
        <v>2025.12</v>
      </c>
      <c r="L431" s="30" t="s">
        <v>1502</v>
      </c>
      <c r="M431" s="26" t="s">
        <v>1521</v>
      </c>
      <c r="N431" s="29">
        <f t="shared" si="6"/>
        <v>40</v>
      </c>
      <c r="O431" s="26">
        <v>40</v>
      </c>
      <c r="P431" s="30">
        <v>0</v>
      </c>
      <c r="Q431" s="30">
        <v>1</v>
      </c>
      <c r="R431" s="30">
        <v>55</v>
      </c>
      <c r="S431" s="30">
        <v>182</v>
      </c>
      <c r="T431" s="30">
        <v>1</v>
      </c>
      <c r="U431" s="30">
        <v>26</v>
      </c>
      <c r="V431" s="30">
        <v>75</v>
      </c>
      <c r="W431" s="30" t="s">
        <v>541</v>
      </c>
      <c r="X431" s="30" t="s">
        <v>1522</v>
      </c>
    </row>
    <row r="432" s="3" customFormat="1" ht="71" customHeight="1" spans="1:24">
      <c r="A432" s="24">
        <v>426</v>
      </c>
      <c r="B432" s="26" t="s">
        <v>76</v>
      </c>
      <c r="C432" s="26" t="s">
        <v>77</v>
      </c>
      <c r="D432" s="26" t="s">
        <v>251</v>
      </c>
      <c r="E432" s="30" t="s">
        <v>1431</v>
      </c>
      <c r="F432" s="30" t="s">
        <v>1502</v>
      </c>
      <c r="G432" s="30" t="s">
        <v>1523</v>
      </c>
      <c r="H432" s="30" t="s">
        <v>82</v>
      </c>
      <c r="I432" s="30" t="s">
        <v>1502</v>
      </c>
      <c r="J432" s="30">
        <v>2025.01</v>
      </c>
      <c r="K432" s="30">
        <v>2025.12</v>
      </c>
      <c r="L432" s="30" t="s">
        <v>1502</v>
      </c>
      <c r="M432" s="26" t="s">
        <v>1524</v>
      </c>
      <c r="N432" s="29">
        <f t="shared" si="6"/>
        <v>170</v>
      </c>
      <c r="O432" s="26">
        <v>170</v>
      </c>
      <c r="P432" s="30">
        <v>0</v>
      </c>
      <c r="Q432" s="30">
        <v>1</v>
      </c>
      <c r="R432" s="30">
        <v>55</v>
      </c>
      <c r="S432" s="30">
        <v>182</v>
      </c>
      <c r="T432" s="30">
        <v>1</v>
      </c>
      <c r="U432" s="30">
        <v>26</v>
      </c>
      <c r="V432" s="30">
        <v>75</v>
      </c>
      <c r="W432" s="30" t="s">
        <v>541</v>
      </c>
      <c r="X432" s="30" t="s">
        <v>1522</v>
      </c>
    </row>
    <row r="433" s="3" customFormat="1" ht="71" customHeight="1" spans="1:24">
      <c r="A433" s="24">
        <v>427</v>
      </c>
      <c r="B433" s="26" t="s">
        <v>76</v>
      </c>
      <c r="C433" s="26" t="s">
        <v>77</v>
      </c>
      <c r="D433" s="26" t="s">
        <v>251</v>
      </c>
      <c r="E433" s="30" t="s">
        <v>1431</v>
      </c>
      <c r="F433" s="30" t="s">
        <v>1502</v>
      </c>
      <c r="G433" s="30" t="s">
        <v>1525</v>
      </c>
      <c r="H433" s="30" t="s">
        <v>82</v>
      </c>
      <c r="I433" s="30" t="s">
        <v>1502</v>
      </c>
      <c r="J433" s="30">
        <v>2025.01</v>
      </c>
      <c r="K433" s="30">
        <v>2025.12</v>
      </c>
      <c r="L433" s="30" t="s">
        <v>1502</v>
      </c>
      <c r="M433" s="26" t="s">
        <v>1526</v>
      </c>
      <c r="N433" s="29">
        <f t="shared" si="6"/>
        <v>72</v>
      </c>
      <c r="O433" s="26">
        <v>72</v>
      </c>
      <c r="P433" s="30">
        <v>0</v>
      </c>
      <c r="Q433" s="30">
        <v>1</v>
      </c>
      <c r="R433" s="30">
        <v>55</v>
      </c>
      <c r="S433" s="30">
        <v>182</v>
      </c>
      <c r="T433" s="30">
        <v>1</v>
      </c>
      <c r="U433" s="30">
        <v>26</v>
      </c>
      <c r="V433" s="30">
        <v>75</v>
      </c>
      <c r="W433" s="30" t="s">
        <v>541</v>
      </c>
      <c r="X433" s="30" t="s">
        <v>1522</v>
      </c>
    </row>
    <row r="434" s="3" customFormat="1" ht="40" customHeight="1" spans="1:24">
      <c r="A434" s="24">
        <v>428</v>
      </c>
      <c r="B434" s="26" t="s">
        <v>76</v>
      </c>
      <c r="C434" s="75" t="s">
        <v>77</v>
      </c>
      <c r="D434" s="75" t="s">
        <v>127</v>
      </c>
      <c r="E434" s="30" t="s">
        <v>1431</v>
      </c>
      <c r="F434" s="30" t="s">
        <v>1527</v>
      </c>
      <c r="G434" s="30" t="s">
        <v>1528</v>
      </c>
      <c r="H434" s="30" t="s">
        <v>82</v>
      </c>
      <c r="I434" s="30" t="s">
        <v>1529</v>
      </c>
      <c r="J434" s="30">
        <v>2025.07</v>
      </c>
      <c r="K434" s="30">
        <v>2025.08</v>
      </c>
      <c r="L434" s="30" t="s">
        <v>1527</v>
      </c>
      <c r="M434" s="26" t="s">
        <v>1530</v>
      </c>
      <c r="N434" s="29">
        <f t="shared" si="6"/>
        <v>10</v>
      </c>
      <c r="O434" s="42">
        <v>10</v>
      </c>
      <c r="P434" s="24">
        <v>0</v>
      </c>
      <c r="Q434" s="24">
        <v>1</v>
      </c>
      <c r="R434" s="24">
        <v>23</v>
      </c>
      <c r="S434" s="24">
        <v>45</v>
      </c>
      <c r="T434" s="30">
        <v>0</v>
      </c>
      <c r="U434" s="24">
        <v>11</v>
      </c>
      <c r="V434" s="24">
        <v>23</v>
      </c>
      <c r="W434" s="76" t="s">
        <v>541</v>
      </c>
      <c r="X434" s="30" t="s">
        <v>1531</v>
      </c>
    </row>
    <row r="435" s="3" customFormat="1" ht="85" customHeight="1" spans="1:24">
      <c r="A435" s="24">
        <v>429</v>
      </c>
      <c r="B435" s="30" t="s">
        <v>96</v>
      </c>
      <c r="C435" s="26" t="s">
        <v>97</v>
      </c>
      <c r="D435" s="26" t="s">
        <v>98</v>
      </c>
      <c r="E435" s="30" t="s">
        <v>1431</v>
      </c>
      <c r="F435" s="24" t="s">
        <v>1527</v>
      </c>
      <c r="G435" s="26" t="s">
        <v>1532</v>
      </c>
      <c r="H435" s="42" t="s">
        <v>82</v>
      </c>
      <c r="I435" s="26" t="s">
        <v>1533</v>
      </c>
      <c r="J435" s="44">
        <v>45689</v>
      </c>
      <c r="K435" s="41">
        <v>45689</v>
      </c>
      <c r="L435" s="26" t="s">
        <v>1534</v>
      </c>
      <c r="M435" s="26" t="s">
        <v>1535</v>
      </c>
      <c r="N435" s="29">
        <f t="shared" si="6"/>
        <v>4</v>
      </c>
      <c r="O435" s="42">
        <v>4</v>
      </c>
      <c r="P435" s="26">
        <v>0</v>
      </c>
      <c r="Q435" s="26">
        <v>1</v>
      </c>
      <c r="R435" s="26">
        <v>21</v>
      </c>
      <c r="S435" s="26">
        <v>48</v>
      </c>
      <c r="T435" s="42">
        <v>0</v>
      </c>
      <c r="U435" s="26">
        <v>6</v>
      </c>
      <c r="V435" s="26">
        <v>12</v>
      </c>
      <c r="W435" s="75" t="s">
        <v>499</v>
      </c>
      <c r="X435" s="26" t="s">
        <v>1536</v>
      </c>
    </row>
    <row r="436" s="3" customFormat="1" ht="40" customHeight="1" spans="1:24">
      <c r="A436" s="24">
        <v>430</v>
      </c>
      <c r="B436" s="30" t="s">
        <v>96</v>
      </c>
      <c r="C436" s="75" t="s">
        <v>97</v>
      </c>
      <c r="D436" s="75" t="s">
        <v>98</v>
      </c>
      <c r="E436" s="30" t="s">
        <v>1431</v>
      </c>
      <c r="F436" s="24" t="s">
        <v>1527</v>
      </c>
      <c r="G436" s="30" t="s">
        <v>1537</v>
      </c>
      <c r="H436" s="30" t="s">
        <v>82</v>
      </c>
      <c r="I436" s="30" t="s">
        <v>1538</v>
      </c>
      <c r="J436" s="30">
        <v>2025.07</v>
      </c>
      <c r="K436" s="30">
        <v>2025.07</v>
      </c>
      <c r="L436" s="30" t="s">
        <v>1527</v>
      </c>
      <c r="M436" s="26" t="s">
        <v>1539</v>
      </c>
      <c r="N436" s="29">
        <f t="shared" si="6"/>
        <v>15</v>
      </c>
      <c r="O436" s="42">
        <v>15</v>
      </c>
      <c r="P436" s="24">
        <v>0</v>
      </c>
      <c r="Q436" s="24">
        <v>1</v>
      </c>
      <c r="R436" s="24">
        <v>27</v>
      </c>
      <c r="S436" s="24">
        <v>59</v>
      </c>
      <c r="T436" s="30">
        <v>0</v>
      </c>
      <c r="U436" s="24">
        <v>9</v>
      </c>
      <c r="V436" s="24">
        <v>20</v>
      </c>
      <c r="W436" s="76" t="s">
        <v>541</v>
      </c>
      <c r="X436" s="30" t="s">
        <v>1540</v>
      </c>
    </row>
    <row r="437" s="3" customFormat="1" ht="40" customHeight="1" spans="1:24">
      <c r="A437" s="24">
        <v>431</v>
      </c>
      <c r="B437" s="30" t="s">
        <v>96</v>
      </c>
      <c r="C437" s="26" t="s">
        <v>97</v>
      </c>
      <c r="D437" s="26" t="s">
        <v>98</v>
      </c>
      <c r="E437" s="30" t="s">
        <v>1431</v>
      </c>
      <c r="F437" s="24" t="s">
        <v>1527</v>
      </c>
      <c r="G437" s="25" t="s">
        <v>1541</v>
      </c>
      <c r="H437" s="25" t="s">
        <v>235</v>
      </c>
      <c r="I437" s="25" t="s">
        <v>1542</v>
      </c>
      <c r="J437" s="32">
        <v>45748</v>
      </c>
      <c r="K437" s="32">
        <v>45778</v>
      </c>
      <c r="L437" s="25" t="s">
        <v>1527</v>
      </c>
      <c r="M437" s="25" t="s">
        <v>1543</v>
      </c>
      <c r="N437" s="29">
        <f t="shared" si="6"/>
        <v>6</v>
      </c>
      <c r="O437" s="27">
        <v>6</v>
      </c>
      <c r="P437" s="26">
        <v>0</v>
      </c>
      <c r="Q437" s="26">
        <v>3</v>
      </c>
      <c r="R437" s="26">
        <v>583</v>
      </c>
      <c r="S437" s="26">
        <v>1070</v>
      </c>
      <c r="T437" s="42">
        <v>0</v>
      </c>
      <c r="U437" s="26">
        <v>60</v>
      </c>
      <c r="V437" s="26">
        <v>190</v>
      </c>
      <c r="W437" s="77" t="s">
        <v>94</v>
      </c>
      <c r="X437" s="25" t="s">
        <v>1499</v>
      </c>
    </row>
    <row r="438" s="3" customFormat="1" ht="40" customHeight="1" spans="1:24">
      <c r="A438" s="24">
        <v>432</v>
      </c>
      <c r="B438" s="26" t="s">
        <v>76</v>
      </c>
      <c r="C438" s="75" t="s">
        <v>77</v>
      </c>
      <c r="D438" s="75" t="s">
        <v>127</v>
      </c>
      <c r="E438" s="30" t="s">
        <v>1431</v>
      </c>
      <c r="F438" s="24" t="s">
        <v>1544</v>
      </c>
      <c r="G438" s="30" t="s">
        <v>1545</v>
      </c>
      <c r="H438" s="24" t="s">
        <v>82</v>
      </c>
      <c r="I438" s="30" t="s">
        <v>1544</v>
      </c>
      <c r="J438" s="30">
        <v>2025.03</v>
      </c>
      <c r="K438" s="30">
        <v>2025.04</v>
      </c>
      <c r="L438" s="30" t="s">
        <v>1544</v>
      </c>
      <c r="M438" s="26" t="s">
        <v>1546</v>
      </c>
      <c r="N438" s="29">
        <f t="shared" si="6"/>
        <v>8</v>
      </c>
      <c r="O438" s="42">
        <v>8</v>
      </c>
      <c r="P438" s="24">
        <v>0</v>
      </c>
      <c r="Q438" s="24">
        <v>1</v>
      </c>
      <c r="R438" s="24">
        <v>23</v>
      </c>
      <c r="S438" s="24">
        <v>81</v>
      </c>
      <c r="T438" s="30">
        <v>0</v>
      </c>
      <c r="U438" s="24">
        <v>2</v>
      </c>
      <c r="V438" s="24">
        <v>5</v>
      </c>
      <c r="W438" s="76" t="s">
        <v>541</v>
      </c>
      <c r="X438" s="78" t="s">
        <v>1547</v>
      </c>
    </row>
    <row r="439" s="3" customFormat="1" ht="40" customHeight="1" spans="1:24">
      <c r="A439" s="24">
        <v>433</v>
      </c>
      <c r="B439" s="30" t="s">
        <v>96</v>
      </c>
      <c r="C439" s="26" t="s">
        <v>97</v>
      </c>
      <c r="D439" s="26" t="s">
        <v>98</v>
      </c>
      <c r="E439" s="30" t="s">
        <v>1431</v>
      </c>
      <c r="F439" s="24" t="s">
        <v>1544</v>
      </c>
      <c r="G439" s="30" t="s">
        <v>1548</v>
      </c>
      <c r="H439" s="24" t="s">
        <v>1549</v>
      </c>
      <c r="I439" s="30" t="s">
        <v>1544</v>
      </c>
      <c r="J439" s="30">
        <v>2025.06</v>
      </c>
      <c r="K439" s="30">
        <v>2025.04</v>
      </c>
      <c r="L439" s="30" t="s">
        <v>1544</v>
      </c>
      <c r="M439" s="26" t="s">
        <v>1550</v>
      </c>
      <c r="N439" s="29">
        <f t="shared" si="6"/>
        <v>5</v>
      </c>
      <c r="O439" s="42">
        <v>5</v>
      </c>
      <c r="P439" s="24">
        <v>0</v>
      </c>
      <c r="Q439" s="24">
        <v>1</v>
      </c>
      <c r="R439" s="24">
        <v>36</v>
      </c>
      <c r="S439" s="24">
        <v>125</v>
      </c>
      <c r="T439" s="30">
        <v>0</v>
      </c>
      <c r="U439" s="24">
        <v>2</v>
      </c>
      <c r="V439" s="24">
        <v>5</v>
      </c>
      <c r="W439" s="76" t="s">
        <v>541</v>
      </c>
      <c r="X439" s="78" t="s">
        <v>1551</v>
      </c>
    </row>
    <row r="440" s="5" customFormat="1" ht="40" customHeight="1" spans="1:24">
      <c r="A440" s="24">
        <v>434</v>
      </c>
      <c r="B440" s="26" t="s">
        <v>76</v>
      </c>
      <c r="C440" s="75" t="s">
        <v>77</v>
      </c>
      <c r="D440" s="75" t="s">
        <v>127</v>
      </c>
      <c r="E440" s="30" t="s">
        <v>1431</v>
      </c>
      <c r="F440" s="24" t="s">
        <v>1544</v>
      </c>
      <c r="G440" s="30" t="s">
        <v>1552</v>
      </c>
      <c r="H440" s="24" t="s">
        <v>82</v>
      </c>
      <c r="I440" s="30" t="s">
        <v>1544</v>
      </c>
      <c r="J440" s="30">
        <v>2025.05</v>
      </c>
      <c r="K440" s="30">
        <v>2025.06</v>
      </c>
      <c r="L440" s="30" t="s">
        <v>1544</v>
      </c>
      <c r="M440" s="26" t="s">
        <v>1553</v>
      </c>
      <c r="N440" s="29">
        <f t="shared" si="6"/>
        <v>10</v>
      </c>
      <c r="O440" s="42">
        <v>10</v>
      </c>
      <c r="P440" s="24">
        <v>0</v>
      </c>
      <c r="Q440" s="24">
        <v>1</v>
      </c>
      <c r="R440" s="24">
        <v>39</v>
      </c>
      <c r="S440" s="24">
        <v>135</v>
      </c>
      <c r="T440" s="30">
        <v>0</v>
      </c>
      <c r="U440" s="24">
        <v>5</v>
      </c>
      <c r="V440" s="24">
        <v>17</v>
      </c>
      <c r="W440" s="76" t="s">
        <v>541</v>
      </c>
      <c r="X440" s="78" t="s">
        <v>1547</v>
      </c>
    </row>
    <row r="441" s="3" customFormat="1" ht="40" customHeight="1" spans="1:24">
      <c r="A441" s="24">
        <v>435</v>
      </c>
      <c r="B441" s="30" t="s">
        <v>96</v>
      </c>
      <c r="C441" s="75" t="s">
        <v>97</v>
      </c>
      <c r="D441" s="75" t="s">
        <v>98</v>
      </c>
      <c r="E441" s="30" t="s">
        <v>1431</v>
      </c>
      <c r="F441" s="24" t="s">
        <v>1544</v>
      </c>
      <c r="G441" s="30" t="s">
        <v>1554</v>
      </c>
      <c r="H441" s="24" t="s">
        <v>1549</v>
      </c>
      <c r="I441" s="30" t="s">
        <v>1544</v>
      </c>
      <c r="J441" s="30">
        <v>2025.03</v>
      </c>
      <c r="K441" s="30">
        <v>2025.06</v>
      </c>
      <c r="L441" s="30" t="s">
        <v>1544</v>
      </c>
      <c r="M441" s="26" t="s">
        <v>1555</v>
      </c>
      <c r="N441" s="29">
        <f t="shared" si="6"/>
        <v>5</v>
      </c>
      <c r="O441" s="42">
        <v>5</v>
      </c>
      <c r="P441" s="24">
        <v>0</v>
      </c>
      <c r="Q441" s="24">
        <v>1</v>
      </c>
      <c r="R441" s="24">
        <v>39</v>
      </c>
      <c r="S441" s="24">
        <v>135</v>
      </c>
      <c r="T441" s="30">
        <v>0</v>
      </c>
      <c r="U441" s="24">
        <v>5</v>
      </c>
      <c r="V441" s="24">
        <v>17</v>
      </c>
      <c r="W441" s="76" t="s">
        <v>541</v>
      </c>
      <c r="X441" s="78" t="s">
        <v>1551</v>
      </c>
    </row>
    <row r="442" s="3" customFormat="1" ht="40" customHeight="1" spans="1:24">
      <c r="A442" s="24">
        <v>436</v>
      </c>
      <c r="B442" s="26" t="s">
        <v>76</v>
      </c>
      <c r="C442" s="26" t="s">
        <v>77</v>
      </c>
      <c r="D442" s="26" t="s">
        <v>127</v>
      </c>
      <c r="E442" s="30" t="s">
        <v>1431</v>
      </c>
      <c r="F442" s="24" t="s">
        <v>1544</v>
      </c>
      <c r="G442" s="30" t="s">
        <v>1556</v>
      </c>
      <c r="H442" s="24" t="s">
        <v>82</v>
      </c>
      <c r="I442" s="30" t="s">
        <v>1544</v>
      </c>
      <c r="J442" s="30">
        <v>2025.03</v>
      </c>
      <c r="K442" s="30">
        <v>2025.04</v>
      </c>
      <c r="L442" s="30" t="s">
        <v>1544</v>
      </c>
      <c r="M442" s="26" t="s">
        <v>1557</v>
      </c>
      <c r="N442" s="29">
        <f t="shared" si="6"/>
        <v>10</v>
      </c>
      <c r="O442" s="42">
        <v>10</v>
      </c>
      <c r="P442" s="24">
        <v>0</v>
      </c>
      <c r="Q442" s="24">
        <v>1</v>
      </c>
      <c r="R442" s="24">
        <v>34</v>
      </c>
      <c r="S442" s="24">
        <v>117</v>
      </c>
      <c r="T442" s="30">
        <v>0</v>
      </c>
      <c r="U442" s="24">
        <v>6</v>
      </c>
      <c r="V442" s="24">
        <v>19</v>
      </c>
      <c r="W442" s="76" t="s">
        <v>541</v>
      </c>
      <c r="X442" s="78" t="s">
        <v>1547</v>
      </c>
    </row>
    <row r="443" s="3" customFormat="1" ht="40" customHeight="1" spans="1:24">
      <c r="A443" s="24">
        <v>437</v>
      </c>
      <c r="B443" s="30" t="s">
        <v>96</v>
      </c>
      <c r="C443" s="75" t="s">
        <v>97</v>
      </c>
      <c r="D443" s="75" t="s">
        <v>98</v>
      </c>
      <c r="E443" s="30" t="s">
        <v>1431</v>
      </c>
      <c r="F443" s="24" t="s">
        <v>1544</v>
      </c>
      <c r="G443" s="30" t="s">
        <v>1558</v>
      </c>
      <c r="H443" s="24" t="s">
        <v>1549</v>
      </c>
      <c r="I443" s="30" t="s">
        <v>1544</v>
      </c>
      <c r="J443" s="30">
        <v>2025.04</v>
      </c>
      <c r="K443" s="30">
        <v>2025.05</v>
      </c>
      <c r="L443" s="30" t="s">
        <v>1544</v>
      </c>
      <c r="M443" s="26" t="s">
        <v>1559</v>
      </c>
      <c r="N443" s="29">
        <f t="shared" si="6"/>
        <v>5</v>
      </c>
      <c r="O443" s="42">
        <v>5</v>
      </c>
      <c r="P443" s="24">
        <v>0</v>
      </c>
      <c r="Q443" s="24">
        <v>1</v>
      </c>
      <c r="R443" s="24">
        <v>34</v>
      </c>
      <c r="S443" s="24">
        <v>117</v>
      </c>
      <c r="T443" s="30">
        <v>0</v>
      </c>
      <c r="U443" s="24">
        <v>6</v>
      </c>
      <c r="V443" s="24">
        <v>19</v>
      </c>
      <c r="W443" s="76" t="s">
        <v>541</v>
      </c>
      <c r="X443" s="78" t="s">
        <v>1551</v>
      </c>
    </row>
    <row r="444" s="3" customFormat="1" ht="40" customHeight="1" spans="1:24">
      <c r="A444" s="24">
        <v>438</v>
      </c>
      <c r="B444" s="25" t="s">
        <v>76</v>
      </c>
      <c r="C444" s="75" t="s">
        <v>77</v>
      </c>
      <c r="D444" s="75" t="s">
        <v>127</v>
      </c>
      <c r="E444" s="79" t="s">
        <v>1431</v>
      </c>
      <c r="F444" s="80" t="s">
        <v>1544</v>
      </c>
      <c r="G444" s="79" t="s">
        <v>1560</v>
      </c>
      <c r="H444" s="27" t="s">
        <v>82</v>
      </c>
      <c r="I444" s="79" t="s">
        <v>1561</v>
      </c>
      <c r="J444" s="81">
        <v>45992</v>
      </c>
      <c r="K444" s="81">
        <v>45992</v>
      </c>
      <c r="L444" s="79" t="s">
        <v>1562</v>
      </c>
      <c r="M444" s="79" t="s">
        <v>1563</v>
      </c>
      <c r="N444" s="29">
        <f t="shared" si="6"/>
        <v>8</v>
      </c>
      <c r="O444" s="80">
        <v>8</v>
      </c>
      <c r="P444" s="82">
        <v>0</v>
      </c>
      <c r="Q444" s="27">
        <v>1</v>
      </c>
      <c r="R444" s="27">
        <v>38</v>
      </c>
      <c r="S444" s="27">
        <v>126</v>
      </c>
      <c r="T444" s="27">
        <v>0</v>
      </c>
      <c r="U444" s="27">
        <v>8</v>
      </c>
      <c r="V444" s="27">
        <v>18</v>
      </c>
      <c r="W444" s="83" t="s">
        <v>1437</v>
      </c>
      <c r="X444" s="25" t="s">
        <v>1564</v>
      </c>
    </row>
    <row r="445" s="3" customFormat="1" ht="70" customHeight="1" spans="1:24">
      <c r="A445" s="24">
        <v>439</v>
      </c>
      <c r="B445" s="30" t="s">
        <v>96</v>
      </c>
      <c r="C445" s="75" t="s">
        <v>97</v>
      </c>
      <c r="D445" s="75" t="s">
        <v>98</v>
      </c>
      <c r="E445" s="30" t="s">
        <v>1431</v>
      </c>
      <c r="F445" s="24" t="s">
        <v>1544</v>
      </c>
      <c r="G445" s="30" t="s">
        <v>1565</v>
      </c>
      <c r="H445" s="24" t="s">
        <v>1549</v>
      </c>
      <c r="I445" s="30" t="s">
        <v>1544</v>
      </c>
      <c r="J445" s="30">
        <v>2025.02</v>
      </c>
      <c r="K445" s="30">
        <v>2025.06</v>
      </c>
      <c r="L445" s="30" t="s">
        <v>1544</v>
      </c>
      <c r="M445" s="26" t="s">
        <v>1566</v>
      </c>
      <c r="N445" s="29">
        <f t="shared" si="6"/>
        <v>15</v>
      </c>
      <c r="O445" s="42">
        <v>15</v>
      </c>
      <c r="P445" s="24">
        <v>0</v>
      </c>
      <c r="Q445" s="24">
        <v>1</v>
      </c>
      <c r="R445" s="24">
        <v>92</v>
      </c>
      <c r="S445" s="24">
        <v>308</v>
      </c>
      <c r="T445" s="30">
        <v>0</v>
      </c>
      <c r="U445" s="24">
        <v>12</v>
      </c>
      <c r="V445" s="24">
        <v>42</v>
      </c>
      <c r="W445" s="76" t="s">
        <v>541</v>
      </c>
      <c r="X445" s="78" t="s">
        <v>1551</v>
      </c>
    </row>
    <row r="446" s="5" customFormat="1" ht="70" customHeight="1" spans="1:24">
      <c r="A446" s="24">
        <v>440</v>
      </c>
      <c r="B446" s="30" t="s">
        <v>96</v>
      </c>
      <c r="C446" s="76" t="s">
        <v>113</v>
      </c>
      <c r="D446" s="75" t="s">
        <v>114</v>
      </c>
      <c r="E446" s="30" t="s">
        <v>1431</v>
      </c>
      <c r="F446" s="24" t="s">
        <v>1544</v>
      </c>
      <c r="G446" s="25" t="s">
        <v>1567</v>
      </c>
      <c r="H446" s="42" t="s">
        <v>82</v>
      </c>
      <c r="I446" s="30" t="s">
        <v>1568</v>
      </c>
      <c r="J446" s="32">
        <v>45748</v>
      </c>
      <c r="K446" s="32">
        <v>45778</v>
      </c>
      <c r="L446" s="30" t="s">
        <v>1544</v>
      </c>
      <c r="M446" s="25" t="s">
        <v>1569</v>
      </c>
      <c r="N446" s="29">
        <f t="shared" si="6"/>
        <v>6</v>
      </c>
      <c r="O446" s="27">
        <v>6</v>
      </c>
      <c r="P446" s="26">
        <v>0</v>
      </c>
      <c r="Q446" s="26">
        <v>1</v>
      </c>
      <c r="R446" s="26">
        <v>5</v>
      </c>
      <c r="S446" s="26">
        <v>11</v>
      </c>
      <c r="T446" s="42">
        <v>0</v>
      </c>
      <c r="U446" s="26">
        <v>3</v>
      </c>
      <c r="V446" s="26">
        <v>8</v>
      </c>
      <c r="W446" s="75" t="s">
        <v>1437</v>
      </c>
      <c r="X446" s="25" t="s">
        <v>1570</v>
      </c>
    </row>
    <row r="447" s="3" customFormat="1" ht="40" customHeight="1" spans="1:24">
      <c r="A447" s="24">
        <v>441</v>
      </c>
      <c r="B447" s="26" t="s">
        <v>76</v>
      </c>
      <c r="C447" s="26" t="s">
        <v>77</v>
      </c>
      <c r="D447" s="76" t="s">
        <v>251</v>
      </c>
      <c r="E447" s="30" t="s">
        <v>1431</v>
      </c>
      <c r="F447" s="24" t="s">
        <v>1544</v>
      </c>
      <c r="G447" s="25" t="s">
        <v>1571</v>
      </c>
      <c r="H447" s="42" t="s">
        <v>82</v>
      </c>
      <c r="I447" s="30" t="s">
        <v>1572</v>
      </c>
      <c r="J447" s="32">
        <v>45930</v>
      </c>
      <c r="K447" s="32">
        <v>45960</v>
      </c>
      <c r="L447" s="30" t="s">
        <v>1544</v>
      </c>
      <c r="M447" s="25" t="s">
        <v>1573</v>
      </c>
      <c r="N447" s="29">
        <f t="shared" si="6"/>
        <v>5.5</v>
      </c>
      <c r="O447" s="27">
        <v>5.5</v>
      </c>
      <c r="P447" s="26">
        <v>0</v>
      </c>
      <c r="Q447" s="26">
        <v>1</v>
      </c>
      <c r="R447" s="26">
        <v>28</v>
      </c>
      <c r="S447" s="26">
        <v>84</v>
      </c>
      <c r="T447" s="42">
        <v>0</v>
      </c>
      <c r="U447" s="26">
        <v>2</v>
      </c>
      <c r="V447" s="26">
        <v>7</v>
      </c>
      <c r="W447" s="75" t="s">
        <v>1437</v>
      </c>
      <c r="X447" s="25" t="s">
        <v>1574</v>
      </c>
    </row>
    <row r="448" s="3" customFormat="1" ht="40" customHeight="1" spans="1:24">
      <c r="A448" s="24">
        <v>442</v>
      </c>
      <c r="B448" s="25" t="s">
        <v>76</v>
      </c>
      <c r="C448" s="75" t="s">
        <v>77</v>
      </c>
      <c r="D448" s="77" t="s">
        <v>251</v>
      </c>
      <c r="E448" s="25" t="s">
        <v>1431</v>
      </c>
      <c r="F448" s="27" t="s">
        <v>1544</v>
      </c>
      <c r="G448" s="25" t="s">
        <v>1575</v>
      </c>
      <c r="H448" s="27" t="s">
        <v>82</v>
      </c>
      <c r="I448" s="25" t="s">
        <v>1544</v>
      </c>
      <c r="J448" s="28">
        <v>45658</v>
      </c>
      <c r="K448" s="28">
        <v>45992</v>
      </c>
      <c r="L448" s="25" t="s">
        <v>1562</v>
      </c>
      <c r="M448" s="25" t="s">
        <v>1576</v>
      </c>
      <c r="N448" s="29">
        <f t="shared" si="6"/>
        <v>5</v>
      </c>
      <c r="O448" s="27">
        <v>5</v>
      </c>
      <c r="P448" s="31">
        <v>0</v>
      </c>
      <c r="Q448" s="27">
        <v>1</v>
      </c>
      <c r="R448" s="27">
        <v>26</v>
      </c>
      <c r="S448" s="27">
        <v>78</v>
      </c>
      <c r="T448" s="27">
        <v>0</v>
      </c>
      <c r="U448" s="27">
        <v>26</v>
      </c>
      <c r="V448" s="27">
        <v>78</v>
      </c>
      <c r="W448" s="77" t="s">
        <v>1437</v>
      </c>
      <c r="X448" s="25" t="s">
        <v>1564</v>
      </c>
    </row>
    <row r="449" s="3" customFormat="1" ht="40" customHeight="1" spans="1:24">
      <c r="A449" s="24">
        <v>443</v>
      </c>
      <c r="B449" s="26" t="s">
        <v>76</v>
      </c>
      <c r="C449" s="75" t="s">
        <v>77</v>
      </c>
      <c r="D449" s="75" t="s">
        <v>251</v>
      </c>
      <c r="E449" s="30" t="s">
        <v>1431</v>
      </c>
      <c r="F449" s="24" t="s">
        <v>1544</v>
      </c>
      <c r="G449" s="30" t="s">
        <v>1577</v>
      </c>
      <c r="H449" s="24" t="s">
        <v>82</v>
      </c>
      <c r="I449" s="30" t="s">
        <v>1544</v>
      </c>
      <c r="J449" s="30">
        <v>2025.02</v>
      </c>
      <c r="K449" s="30">
        <v>2025.03</v>
      </c>
      <c r="L449" s="30" t="s">
        <v>1544</v>
      </c>
      <c r="M449" s="26" t="s">
        <v>1578</v>
      </c>
      <c r="N449" s="29">
        <f t="shared" si="6"/>
        <v>8</v>
      </c>
      <c r="O449" s="42">
        <v>8</v>
      </c>
      <c r="P449" s="24">
        <v>0</v>
      </c>
      <c r="Q449" s="24">
        <v>1</v>
      </c>
      <c r="R449" s="27">
        <v>25</v>
      </c>
      <c r="S449" s="27">
        <v>88</v>
      </c>
      <c r="T449" s="30">
        <v>0</v>
      </c>
      <c r="U449" s="24">
        <v>3</v>
      </c>
      <c r="V449" s="24">
        <v>7</v>
      </c>
      <c r="W449" s="76" t="s">
        <v>541</v>
      </c>
      <c r="X449" s="78" t="s">
        <v>1579</v>
      </c>
    </row>
    <row r="450" s="3" customFormat="1" ht="40" customHeight="1" spans="1:24">
      <c r="A450" s="24">
        <v>444</v>
      </c>
      <c r="B450" s="26" t="s">
        <v>76</v>
      </c>
      <c r="C450" s="75" t="s">
        <v>77</v>
      </c>
      <c r="D450" s="75" t="s">
        <v>251</v>
      </c>
      <c r="E450" s="30" t="s">
        <v>1431</v>
      </c>
      <c r="F450" s="24" t="s">
        <v>1544</v>
      </c>
      <c r="G450" s="30" t="s">
        <v>1580</v>
      </c>
      <c r="H450" s="24" t="s">
        <v>82</v>
      </c>
      <c r="I450" s="30" t="s">
        <v>1544</v>
      </c>
      <c r="J450" s="30">
        <v>2025.04</v>
      </c>
      <c r="K450" s="30">
        <v>2025.05</v>
      </c>
      <c r="L450" s="30" t="s">
        <v>1544</v>
      </c>
      <c r="M450" s="26" t="s">
        <v>1581</v>
      </c>
      <c r="N450" s="29">
        <f t="shared" si="6"/>
        <v>10</v>
      </c>
      <c r="O450" s="42">
        <v>10</v>
      </c>
      <c r="P450" s="24">
        <v>0</v>
      </c>
      <c r="Q450" s="24">
        <v>1</v>
      </c>
      <c r="R450" s="24">
        <v>32</v>
      </c>
      <c r="S450" s="24">
        <v>112</v>
      </c>
      <c r="T450" s="30">
        <v>0</v>
      </c>
      <c r="U450" s="24">
        <v>4</v>
      </c>
      <c r="V450" s="24">
        <v>14</v>
      </c>
      <c r="W450" s="76" t="s">
        <v>541</v>
      </c>
      <c r="X450" s="78" t="s">
        <v>1579</v>
      </c>
    </row>
    <row r="451" s="3" customFormat="1" ht="40" customHeight="1" spans="1:24">
      <c r="A451" s="24">
        <v>445</v>
      </c>
      <c r="B451" s="26" t="s">
        <v>76</v>
      </c>
      <c r="C451" s="26" t="s">
        <v>77</v>
      </c>
      <c r="D451" s="26" t="s">
        <v>251</v>
      </c>
      <c r="E451" s="30" t="s">
        <v>1431</v>
      </c>
      <c r="F451" s="24" t="s">
        <v>1544</v>
      </c>
      <c r="G451" s="30" t="s">
        <v>1582</v>
      </c>
      <c r="H451" s="24" t="s">
        <v>82</v>
      </c>
      <c r="I451" s="30" t="s">
        <v>1544</v>
      </c>
      <c r="J451" s="30">
        <v>2025.04</v>
      </c>
      <c r="K451" s="30">
        <v>2025.05</v>
      </c>
      <c r="L451" s="30" t="s">
        <v>1544</v>
      </c>
      <c r="M451" s="26" t="s">
        <v>1583</v>
      </c>
      <c r="N451" s="29">
        <f t="shared" si="6"/>
        <v>5.5</v>
      </c>
      <c r="O451" s="42">
        <v>5.5</v>
      </c>
      <c r="P451" s="24">
        <v>0</v>
      </c>
      <c r="Q451" s="24">
        <v>1</v>
      </c>
      <c r="R451" s="24">
        <v>26</v>
      </c>
      <c r="S451" s="24">
        <v>89</v>
      </c>
      <c r="T451" s="30">
        <v>0</v>
      </c>
      <c r="U451" s="24">
        <v>2</v>
      </c>
      <c r="V451" s="24">
        <v>6</v>
      </c>
      <c r="W451" s="76" t="s">
        <v>541</v>
      </c>
      <c r="X451" s="78" t="s">
        <v>1579</v>
      </c>
    </row>
    <row r="452" s="3" customFormat="1" ht="40" customHeight="1" spans="1:24">
      <c r="A452" s="24">
        <v>446</v>
      </c>
      <c r="B452" s="26" t="s">
        <v>76</v>
      </c>
      <c r="C452" s="75" t="s">
        <v>77</v>
      </c>
      <c r="D452" s="75" t="s">
        <v>251</v>
      </c>
      <c r="E452" s="30" t="s">
        <v>1431</v>
      </c>
      <c r="F452" s="24" t="s">
        <v>1544</v>
      </c>
      <c r="G452" s="30" t="s">
        <v>1584</v>
      </c>
      <c r="H452" s="24" t="s">
        <v>82</v>
      </c>
      <c r="I452" s="30" t="s">
        <v>1544</v>
      </c>
      <c r="J452" s="30">
        <v>2025.03</v>
      </c>
      <c r="K452" s="30">
        <v>2025.04</v>
      </c>
      <c r="L452" s="30" t="s">
        <v>1544</v>
      </c>
      <c r="M452" s="26" t="s">
        <v>1585</v>
      </c>
      <c r="N452" s="29">
        <f t="shared" si="6"/>
        <v>5.5</v>
      </c>
      <c r="O452" s="42">
        <v>5.5</v>
      </c>
      <c r="P452" s="24">
        <v>0</v>
      </c>
      <c r="Q452" s="24">
        <v>1</v>
      </c>
      <c r="R452" s="24">
        <v>23</v>
      </c>
      <c r="S452" s="24">
        <v>74</v>
      </c>
      <c r="T452" s="30">
        <v>0</v>
      </c>
      <c r="U452" s="24">
        <v>2</v>
      </c>
      <c r="V452" s="24">
        <v>7</v>
      </c>
      <c r="W452" s="76" t="s">
        <v>541</v>
      </c>
      <c r="X452" s="78" t="s">
        <v>1579</v>
      </c>
    </row>
    <row r="453" s="3" customFormat="1" ht="40" customHeight="1" spans="1:24">
      <c r="A453" s="24">
        <v>447</v>
      </c>
      <c r="B453" s="30" t="s">
        <v>96</v>
      </c>
      <c r="C453" s="26" t="s">
        <v>97</v>
      </c>
      <c r="D453" s="26" t="s">
        <v>98</v>
      </c>
      <c r="E453" s="30" t="s">
        <v>1431</v>
      </c>
      <c r="F453" s="30" t="s">
        <v>1586</v>
      </c>
      <c r="G453" s="25" t="s">
        <v>1587</v>
      </c>
      <c r="H453" s="25" t="s">
        <v>235</v>
      </c>
      <c r="I453" s="30" t="s">
        <v>1586</v>
      </c>
      <c r="J453" s="32">
        <v>45748</v>
      </c>
      <c r="K453" s="32">
        <v>45778</v>
      </c>
      <c r="L453" s="30" t="s">
        <v>1586</v>
      </c>
      <c r="M453" s="25" t="s">
        <v>1588</v>
      </c>
      <c r="N453" s="29">
        <f t="shared" si="6"/>
        <v>6</v>
      </c>
      <c r="O453" s="27">
        <v>6</v>
      </c>
      <c r="P453" s="24">
        <v>0</v>
      </c>
      <c r="Q453" s="24">
        <v>3</v>
      </c>
      <c r="R453" s="24">
        <v>343</v>
      </c>
      <c r="S453" s="24">
        <v>1034</v>
      </c>
      <c r="T453" s="42">
        <v>1</v>
      </c>
      <c r="U453" s="24">
        <v>47</v>
      </c>
      <c r="V453" s="24">
        <v>134</v>
      </c>
      <c r="W453" s="77" t="s">
        <v>94</v>
      </c>
      <c r="X453" s="25" t="s">
        <v>1499</v>
      </c>
    </row>
    <row r="454" s="3" customFormat="1" ht="40" customHeight="1" spans="1:24">
      <c r="A454" s="24">
        <v>448</v>
      </c>
      <c r="B454" s="26" t="s">
        <v>76</v>
      </c>
      <c r="C454" s="75" t="s">
        <v>77</v>
      </c>
      <c r="D454" s="75" t="s">
        <v>127</v>
      </c>
      <c r="E454" s="30" t="s">
        <v>1431</v>
      </c>
      <c r="F454" s="30" t="s">
        <v>1586</v>
      </c>
      <c r="G454" s="30" t="s">
        <v>1589</v>
      </c>
      <c r="H454" s="30" t="s">
        <v>82</v>
      </c>
      <c r="I454" s="30" t="s">
        <v>1586</v>
      </c>
      <c r="J454" s="30">
        <v>2025.02</v>
      </c>
      <c r="K454" s="30">
        <v>2025.12</v>
      </c>
      <c r="L454" s="30" t="s">
        <v>1586</v>
      </c>
      <c r="M454" s="26" t="s">
        <v>1590</v>
      </c>
      <c r="N454" s="29">
        <f t="shared" si="6"/>
        <v>9.8</v>
      </c>
      <c r="O454" s="26">
        <v>9.8</v>
      </c>
      <c r="P454" s="30">
        <v>0</v>
      </c>
      <c r="Q454" s="30">
        <v>1</v>
      </c>
      <c r="R454" s="30">
        <v>104</v>
      </c>
      <c r="S454" s="30">
        <v>318</v>
      </c>
      <c r="T454" s="30">
        <v>1</v>
      </c>
      <c r="U454" s="30">
        <v>18</v>
      </c>
      <c r="V454" s="30">
        <v>53</v>
      </c>
      <c r="W454" s="76" t="s">
        <v>541</v>
      </c>
      <c r="X454" s="25" t="s">
        <v>1591</v>
      </c>
    </row>
    <row r="455" s="3" customFormat="1" ht="40" customHeight="1" spans="1:24">
      <c r="A455" s="24">
        <v>449</v>
      </c>
      <c r="B455" s="30" t="s">
        <v>96</v>
      </c>
      <c r="C455" s="75" t="s">
        <v>97</v>
      </c>
      <c r="D455" s="75" t="s">
        <v>98</v>
      </c>
      <c r="E455" s="30" t="s">
        <v>1431</v>
      </c>
      <c r="F455" s="30" t="s">
        <v>1586</v>
      </c>
      <c r="G455" s="26" t="s">
        <v>1592</v>
      </c>
      <c r="H455" s="42" t="s">
        <v>129</v>
      </c>
      <c r="I455" s="30" t="s">
        <v>1586</v>
      </c>
      <c r="J455" s="44">
        <v>45689</v>
      </c>
      <c r="K455" s="41">
        <v>45748</v>
      </c>
      <c r="L455" s="30" t="s">
        <v>1586</v>
      </c>
      <c r="M455" s="26" t="s">
        <v>1593</v>
      </c>
      <c r="N455" s="29">
        <f t="shared" si="6"/>
        <v>4</v>
      </c>
      <c r="O455" s="42">
        <v>4</v>
      </c>
      <c r="P455" s="24">
        <v>0</v>
      </c>
      <c r="Q455" s="24">
        <v>1</v>
      </c>
      <c r="R455" s="26">
        <v>754</v>
      </c>
      <c r="S455" s="24">
        <v>2260</v>
      </c>
      <c r="T455" s="42">
        <v>1</v>
      </c>
      <c r="U455" s="26">
        <v>81</v>
      </c>
      <c r="V455" s="24">
        <v>237</v>
      </c>
      <c r="W455" s="75" t="s">
        <v>1437</v>
      </c>
      <c r="X455" s="26" t="s">
        <v>1594</v>
      </c>
    </row>
    <row r="456" s="3" customFormat="1" ht="88" customHeight="1" spans="1:24">
      <c r="A456" s="24">
        <v>450</v>
      </c>
      <c r="B456" s="25" t="s">
        <v>76</v>
      </c>
      <c r="C456" s="26" t="s">
        <v>77</v>
      </c>
      <c r="D456" s="77" t="s">
        <v>251</v>
      </c>
      <c r="E456" s="25" t="s">
        <v>1431</v>
      </c>
      <c r="F456" s="27" t="s">
        <v>1586</v>
      </c>
      <c r="G456" s="25" t="s">
        <v>1595</v>
      </c>
      <c r="H456" s="27" t="s">
        <v>82</v>
      </c>
      <c r="I456" s="25" t="s">
        <v>1586</v>
      </c>
      <c r="J456" s="28">
        <v>45992</v>
      </c>
      <c r="K456" s="28">
        <v>45992</v>
      </c>
      <c r="L456" s="25" t="s">
        <v>1596</v>
      </c>
      <c r="M456" s="25" t="s">
        <v>1597</v>
      </c>
      <c r="N456" s="29">
        <f t="shared" ref="N456:N519" si="7">O456+P456</f>
        <v>20</v>
      </c>
      <c r="O456" s="27">
        <v>20</v>
      </c>
      <c r="P456" s="27">
        <v>0</v>
      </c>
      <c r="Q456" s="27">
        <v>1</v>
      </c>
      <c r="R456" s="27">
        <v>193</v>
      </c>
      <c r="S456" s="27">
        <v>574</v>
      </c>
      <c r="T456" s="27">
        <v>1</v>
      </c>
      <c r="U456" s="27">
        <v>27</v>
      </c>
      <c r="V456" s="27">
        <v>85</v>
      </c>
      <c r="W456" s="77" t="s">
        <v>1437</v>
      </c>
      <c r="X456" s="25" t="s">
        <v>1591</v>
      </c>
    </row>
    <row r="457" s="3" customFormat="1" ht="88" customHeight="1" spans="1:24">
      <c r="A457" s="24">
        <v>451</v>
      </c>
      <c r="B457" s="30" t="s">
        <v>96</v>
      </c>
      <c r="C457" s="26" t="s">
        <v>97</v>
      </c>
      <c r="D457" s="26" t="s">
        <v>98</v>
      </c>
      <c r="E457" s="30" t="s">
        <v>1431</v>
      </c>
      <c r="F457" s="30" t="s">
        <v>1586</v>
      </c>
      <c r="G457" s="30" t="s">
        <v>1598</v>
      </c>
      <c r="H457" s="30" t="s">
        <v>129</v>
      </c>
      <c r="I457" s="30" t="s">
        <v>1586</v>
      </c>
      <c r="J457" s="30">
        <v>2025.02</v>
      </c>
      <c r="K457" s="30">
        <v>2025.12</v>
      </c>
      <c r="L457" s="30" t="s">
        <v>1586</v>
      </c>
      <c r="M457" s="26" t="s">
        <v>1599</v>
      </c>
      <c r="N457" s="29">
        <f t="shared" si="7"/>
        <v>40</v>
      </c>
      <c r="O457" s="26">
        <v>40</v>
      </c>
      <c r="P457" s="30">
        <v>0</v>
      </c>
      <c r="Q457" s="30">
        <v>1</v>
      </c>
      <c r="R457" s="30">
        <v>190</v>
      </c>
      <c r="S457" s="30">
        <v>558</v>
      </c>
      <c r="T457" s="30">
        <v>1</v>
      </c>
      <c r="U457" s="30">
        <v>26</v>
      </c>
      <c r="V457" s="30">
        <v>86</v>
      </c>
      <c r="W457" s="76" t="s">
        <v>541</v>
      </c>
      <c r="X457" s="30" t="s">
        <v>1594</v>
      </c>
    </row>
    <row r="458" s="3" customFormat="1" ht="88" customHeight="1" spans="1:24">
      <c r="A458" s="24">
        <v>452</v>
      </c>
      <c r="B458" s="26" t="s">
        <v>76</v>
      </c>
      <c r="C458" s="76" t="s">
        <v>88</v>
      </c>
      <c r="D458" s="76" t="s">
        <v>89</v>
      </c>
      <c r="E458" s="30" t="s">
        <v>1431</v>
      </c>
      <c r="F458" s="30" t="s">
        <v>1586</v>
      </c>
      <c r="G458" s="26" t="s">
        <v>1600</v>
      </c>
      <c r="H458" s="42" t="s">
        <v>82</v>
      </c>
      <c r="I458" s="30" t="s">
        <v>1586</v>
      </c>
      <c r="J458" s="44">
        <v>45870</v>
      </c>
      <c r="K458" s="41">
        <v>45901</v>
      </c>
      <c r="L458" s="30" t="s">
        <v>1586</v>
      </c>
      <c r="M458" s="26" t="s">
        <v>1601</v>
      </c>
      <c r="N458" s="29">
        <f t="shared" si="7"/>
        <v>9</v>
      </c>
      <c r="O458" s="26">
        <v>9</v>
      </c>
      <c r="P458" s="24">
        <v>0</v>
      </c>
      <c r="Q458" s="24">
        <v>1</v>
      </c>
      <c r="R458" s="26">
        <v>61</v>
      </c>
      <c r="S458" s="24">
        <v>201</v>
      </c>
      <c r="T458" s="42">
        <v>1</v>
      </c>
      <c r="U458" s="26">
        <v>61</v>
      </c>
      <c r="V458" s="24">
        <v>201</v>
      </c>
      <c r="W458" s="75" t="s">
        <v>1437</v>
      </c>
      <c r="X458" s="26" t="s">
        <v>1602</v>
      </c>
    </row>
    <row r="459" s="3" customFormat="1" ht="88" customHeight="1" spans="1:24">
      <c r="A459" s="24">
        <v>453</v>
      </c>
      <c r="B459" s="25" t="s">
        <v>76</v>
      </c>
      <c r="C459" s="77" t="s">
        <v>572</v>
      </c>
      <c r="D459" s="77" t="s">
        <v>78</v>
      </c>
      <c r="E459" s="25" t="s">
        <v>1431</v>
      </c>
      <c r="F459" s="27" t="s">
        <v>1586</v>
      </c>
      <c r="G459" s="25" t="s">
        <v>1603</v>
      </c>
      <c r="H459" s="27" t="s">
        <v>82</v>
      </c>
      <c r="I459" s="25" t="s">
        <v>1604</v>
      </c>
      <c r="J459" s="28">
        <v>45992</v>
      </c>
      <c r="K459" s="28">
        <v>45992</v>
      </c>
      <c r="L459" s="25" t="s">
        <v>1596</v>
      </c>
      <c r="M459" s="25" t="s">
        <v>1605</v>
      </c>
      <c r="N459" s="29">
        <f t="shared" si="7"/>
        <v>13</v>
      </c>
      <c r="O459" s="27">
        <v>13</v>
      </c>
      <c r="P459" s="27">
        <v>0</v>
      </c>
      <c r="Q459" s="27">
        <v>1</v>
      </c>
      <c r="R459" s="27">
        <v>61</v>
      </c>
      <c r="S459" s="27">
        <v>201</v>
      </c>
      <c r="T459" s="27">
        <v>1</v>
      </c>
      <c r="U459" s="27">
        <v>61</v>
      </c>
      <c r="V459" s="27">
        <v>201</v>
      </c>
      <c r="W459" s="77" t="s">
        <v>1437</v>
      </c>
      <c r="X459" s="25" t="s">
        <v>1602</v>
      </c>
    </row>
    <row r="460" s="3" customFormat="1" ht="40" customHeight="1" spans="1:24">
      <c r="A460" s="24">
        <v>454</v>
      </c>
      <c r="B460" s="30" t="s">
        <v>96</v>
      </c>
      <c r="C460" s="26" t="s">
        <v>97</v>
      </c>
      <c r="D460" s="26" t="s">
        <v>98</v>
      </c>
      <c r="E460" s="30" t="s">
        <v>1431</v>
      </c>
      <c r="F460" s="30" t="s">
        <v>1586</v>
      </c>
      <c r="G460" s="26" t="s">
        <v>1606</v>
      </c>
      <c r="H460" s="42" t="s">
        <v>82</v>
      </c>
      <c r="I460" s="30" t="s">
        <v>1586</v>
      </c>
      <c r="J460" s="44">
        <v>45870</v>
      </c>
      <c r="K460" s="44">
        <v>45991</v>
      </c>
      <c r="L460" s="30" t="s">
        <v>1586</v>
      </c>
      <c r="M460" s="26" t="s">
        <v>1607</v>
      </c>
      <c r="N460" s="29">
        <f t="shared" si="7"/>
        <v>6.5</v>
      </c>
      <c r="O460" s="26">
        <v>6.5</v>
      </c>
      <c r="P460" s="24">
        <v>0</v>
      </c>
      <c r="Q460" s="24">
        <v>1</v>
      </c>
      <c r="R460" s="26">
        <v>106</v>
      </c>
      <c r="S460" s="24">
        <v>318</v>
      </c>
      <c r="T460" s="42">
        <v>1</v>
      </c>
      <c r="U460" s="26">
        <v>57</v>
      </c>
      <c r="V460" s="24">
        <v>151</v>
      </c>
      <c r="W460" s="75" t="s">
        <v>1437</v>
      </c>
      <c r="X460" s="26" t="s">
        <v>1608</v>
      </c>
    </row>
    <row r="461" s="3" customFormat="1" ht="68" customHeight="1" spans="1:24">
      <c r="A461" s="24">
        <v>455</v>
      </c>
      <c r="B461" s="30" t="s">
        <v>96</v>
      </c>
      <c r="C461" s="75" t="s">
        <v>97</v>
      </c>
      <c r="D461" s="77" t="s">
        <v>98</v>
      </c>
      <c r="E461" s="25" t="s">
        <v>1431</v>
      </c>
      <c r="F461" s="27" t="s">
        <v>1586</v>
      </c>
      <c r="G461" s="25" t="s">
        <v>1609</v>
      </c>
      <c r="H461" s="27" t="s">
        <v>82</v>
      </c>
      <c r="I461" s="25" t="s">
        <v>1586</v>
      </c>
      <c r="J461" s="28">
        <v>45992</v>
      </c>
      <c r="K461" s="28">
        <v>45992</v>
      </c>
      <c r="L461" s="25" t="s">
        <v>1596</v>
      </c>
      <c r="M461" s="25" t="s">
        <v>1610</v>
      </c>
      <c r="N461" s="29">
        <f t="shared" si="7"/>
        <v>10</v>
      </c>
      <c r="O461" s="27">
        <v>10</v>
      </c>
      <c r="P461" s="27">
        <v>0</v>
      </c>
      <c r="Q461" s="27">
        <v>1</v>
      </c>
      <c r="R461" s="27">
        <v>323</v>
      </c>
      <c r="S461" s="27">
        <v>965</v>
      </c>
      <c r="T461" s="27">
        <v>1</v>
      </c>
      <c r="U461" s="27">
        <v>31</v>
      </c>
      <c r="V461" s="27">
        <v>82</v>
      </c>
      <c r="W461" s="77" t="s">
        <v>1437</v>
      </c>
      <c r="X461" s="25" t="s">
        <v>1594</v>
      </c>
    </row>
    <row r="462" s="3" customFormat="1" ht="68" customHeight="1" spans="1:24">
      <c r="A462" s="24">
        <v>456</v>
      </c>
      <c r="B462" s="30" t="s">
        <v>96</v>
      </c>
      <c r="C462" s="75" t="s">
        <v>97</v>
      </c>
      <c r="D462" s="75" t="s">
        <v>98</v>
      </c>
      <c r="E462" s="30" t="s">
        <v>1431</v>
      </c>
      <c r="F462" s="30" t="s">
        <v>1586</v>
      </c>
      <c r="G462" s="30" t="s">
        <v>1611</v>
      </c>
      <c r="H462" s="30" t="s">
        <v>129</v>
      </c>
      <c r="I462" s="30" t="s">
        <v>1586</v>
      </c>
      <c r="J462" s="30">
        <v>2025.02</v>
      </c>
      <c r="K462" s="30">
        <v>2025.12</v>
      </c>
      <c r="L462" s="30" t="s">
        <v>1586</v>
      </c>
      <c r="M462" s="26" t="s">
        <v>1612</v>
      </c>
      <c r="N462" s="29">
        <f t="shared" si="7"/>
        <v>13.6</v>
      </c>
      <c r="O462" s="26">
        <v>13.6</v>
      </c>
      <c r="P462" s="30">
        <v>0</v>
      </c>
      <c r="Q462" s="30">
        <v>1</v>
      </c>
      <c r="R462" s="30">
        <v>191</v>
      </c>
      <c r="S462" s="30">
        <v>574</v>
      </c>
      <c r="T462" s="30">
        <v>1</v>
      </c>
      <c r="U462" s="30">
        <v>22</v>
      </c>
      <c r="V462" s="30">
        <v>54</v>
      </c>
      <c r="W462" s="76" t="s">
        <v>541</v>
      </c>
      <c r="X462" s="30" t="s">
        <v>1594</v>
      </c>
    </row>
    <row r="463" s="3" customFormat="1" ht="40" customHeight="1" spans="1:24">
      <c r="A463" s="24">
        <v>457</v>
      </c>
      <c r="B463" s="26" t="s">
        <v>76</v>
      </c>
      <c r="C463" s="75" t="s">
        <v>77</v>
      </c>
      <c r="D463" s="84" t="s">
        <v>251</v>
      </c>
      <c r="E463" s="30" t="s">
        <v>1431</v>
      </c>
      <c r="F463" s="24" t="s">
        <v>1613</v>
      </c>
      <c r="G463" s="25" t="s">
        <v>1614</v>
      </c>
      <c r="H463" s="24" t="s">
        <v>82</v>
      </c>
      <c r="I463" s="30" t="s">
        <v>1615</v>
      </c>
      <c r="J463" s="44">
        <v>45689</v>
      </c>
      <c r="K463" s="44">
        <v>45689</v>
      </c>
      <c r="L463" s="30" t="s">
        <v>1616</v>
      </c>
      <c r="M463" s="25" t="s">
        <v>1617</v>
      </c>
      <c r="N463" s="29">
        <f t="shared" si="7"/>
        <v>4</v>
      </c>
      <c r="O463" s="24">
        <v>4</v>
      </c>
      <c r="P463" s="26">
        <v>0</v>
      </c>
      <c r="Q463" s="26">
        <v>1</v>
      </c>
      <c r="R463" s="26">
        <v>80</v>
      </c>
      <c r="S463" s="26">
        <v>253</v>
      </c>
      <c r="T463" s="42">
        <v>0</v>
      </c>
      <c r="U463" s="26">
        <v>12</v>
      </c>
      <c r="V463" s="26">
        <v>35</v>
      </c>
      <c r="W463" s="75" t="s">
        <v>499</v>
      </c>
      <c r="X463" s="30" t="s">
        <v>1618</v>
      </c>
    </row>
    <row r="464" s="3" customFormat="1" ht="40" customHeight="1" spans="1:24">
      <c r="A464" s="24">
        <v>458</v>
      </c>
      <c r="B464" s="30" t="s">
        <v>76</v>
      </c>
      <c r="C464" s="75" t="s">
        <v>77</v>
      </c>
      <c r="D464" s="75" t="s">
        <v>127</v>
      </c>
      <c r="E464" s="30" t="s">
        <v>1431</v>
      </c>
      <c r="F464" s="30" t="s">
        <v>1616</v>
      </c>
      <c r="G464" s="30" t="s">
        <v>1619</v>
      </c>
      <c r="H464" s="30" t="s">
        <v>235</v>
      </c>
      <c r="I464" s="30" t="s">
        <v>1620</v>
      </c>
      <c r="J464" s="30">
        <v>2025.01</v>
      </c>
      <c r="K464" s="30">
        <v>2025.12</v>
      </c>
      <c r="L464" s="30" t="s">
        <v>1616</v>
      </c>
      <c r="M464" s="30" t="s">
        <v>1621</v>
      </c>
      <c r="N464" s="29">
        <f t="shared" si="7"/>
        <v>15</v>
      </c>
      <c r="O464" s="30">
        <v>15</v>
      </c>
      <c r="P464" s="30">
        <v>0</v>
      </c>
      <c r="Q464" s="30">
        <v>1</v>
      </c>
      <c r="R464" s="30">
        <v>1728</v>
      </c>
      <c r="S464" s="30">
        <v>4568</v>
      </c>
      <c r="T464" s="30">
        <v>0</v>
      </c>
      <c r="U464" s="30">
        <v>12</v>
      </c>
      <c r="V464" s="30">
        <v>35</v>
      </c>
      <c r="W464" s="76" t="s">
        <v>1622</v>
      </c>
      <c r="X464" s="30" t="s">
        <v>1623</v>
      </c>
    </row>
    <row r="465" s="3" customFormat="1" ht="40" customHeight="1" spans="1:24">
      <c r="A465" s="24">
        <v>459</v>
      </c>
      <c r="B465" s="30" t="s">
        <v>96</v>
      </c>
      <c r="C465" s="75" t="s">
        <v>97</v>
      </c>
      <c r="D465" s="77" t="s">
        <v>98</v>
      </c>
      <c r="E465" s="25" t="s">
        <v>1431</v>
      </c>
      <c r="F465" s="27" t="s">
        <v>1616</v>
      </c>
      <c r="G465" s="25" t="s">
        <v>1624</v>
      </c>
      <c r="H465" s="27" t="s">
        <v>82</v>
      </c>
      <c r="I465" s="25" t="s">
        <v>1625</v>
      </c>
      <c r="J465" s="28">
        <v>45962</v>
      </c>
      <c r="K465" s="28">
        <v>45992</v>
      </c>
      <c r="L465" s="25" t="s">
        <v>1626</v>
      </c>
      <c r="M465" s="25" t="s">
        <v>1627</v>
      </c>
      <c r="N465" s="29">
        <f t="shared" si="7"/>
        <v>5</v>
      </c>
      <c r="O465" s="27">
        <v>5</v>
      </c>
      <c r="P465" s="31">
        <v>0</v>
      </c>
      <c r="Q465" s="27">
        <v>1</v>
      </c>
      <c r="R465" s="27">
        <v>85</v>
      </c>
      <c r="S465" s="27">
        <v>260</v>
      </c>
      <c r="T465" s="27">
        <v>0</v>
      </c>
      <c r="U465" s="27">
        <v>14</v>
      </c>
      <c r="V465" s="27">
        <v>41</v>
      </c>
      <c r="W465" s="77" t="s">
        <v>1628</v>
      </c>
      <c r="X465" s="25" t="s">
        <v>1629</v>
      </c>
    </row>
    <row r="466" s="3" customFormat="1" ht="40" customHeight="1" spans="1:24">
      <c r="A466" s="24">
        <v>460</v>
      </c>
      <c r="B466" s="30" t="s">
        <v>96</v>
      </c>
      <c r="C466" s="75" t="s">
        <v>97</v>
      </c>
      <c r="D466" s="76" t="s">
        <v>98</v>
      </c>
      <c r="E466" s="30" t="s">
        <v>1431</v>
      </c>
      <c r="F466" s="30" t="s">
        <v>1616</v>
      </c>
      <c r="G466" s="30" t="s">
        <v>1630</v>
      </c>
      <c r="H466" s="30" t="s">
        <v>235</v>
      </c>
      <c r="I466" s="30" t="s">
        <v>1631</v>
      </c>
      <c r="J466" s="30">
        <v>2025.01</v>
      </c>
      <c r="K466" s="30">
        <v>2025.12</v>
      </c>
      <c r="L466" s="30" t="s">
        <v>1616</v>
      </c>
      <c r="M466" s="30" t="s">
        <v>1632</v>
      </c>
      <c r="N466" s="29">
        <f t="shared" si="7"/>
        <v>10</v>
      </c>
      <c r="O466" s="30">
        <v>10</v>
      </c>
      <c r="P466" s="30">
        <v>0</v>
      </c>
      <c r="Q466" s="30">
        <v>1</v>
      </c>
      <c r="R466" s="30">
        <v>72</v>
      </c>
      <c r="S466" s="30">
        <v>222</v>
      </c>
      <c r="T466" s="30">
        <v>0</v>
      </c>
      <c r="U466" s="30">
        <v>12</v>
      </c>
      <c r="V466" s="30">
        <v>35</v>
      </c>
      <c r="W466" s="76" t="s">
        <v>1622</v>
      </c>
      <c r="X466" s="30" t="s">
        <v>1629</v>
      </c>
    </row>
    <row r="467" s="3" customFormat="1" ht="40" customHeight="1" spans="1:24">
      <c r="A467" s="24">
        <v>461</v>
      </c>
      <c r="B467" s="30" t="s">
        <v>96</v>
      </c>
      <c r="C467" s="75" t="s">
        <v>97</v>
      </c>
      <c r="D467" s="75" t="s">
        <v>98</v>
      </c>
      <c r="E467" s="30" t="s">
        <v>1431</v>
      </c>
      <c r="F467" s="30" t="s">
        <v>1633</v>
      </c>
      <c r="G467" s="26" t="s">
        <v>1634</v>
      </c>
      <c r="H467" s="30" t="s">
        <v>82</v>
      </c>
      <c r="I467" s="30" t="s">
        <v>1633</v>
      </c>
      <c r="J467" s="30">
        <v>2025.01</v>
      </c>
      <c r="K467" s="30">
        <v>2025.12</v>
      </c>
      <c r="L467" s="30" t="s">
        <v>1633</v>
      </c>
      <c r="M467" s="26" t="s">
        <v>1635</v>
      </c>
      <c r="N467" s="29">
        <f t="shared" si="7"/>
        <v>18</v>
      </c>
      <c r="O467" s="26">
        <v>18</v>
      </c>
      <c r="P467" s="25">
        <v>0</v>
      </c>
      <c r="Q467" s="25">
        <v>1</v>
      </c>
      <c r="R467" s="25">
        <v>50</v>
      </c>
      <c r="S467" s="25">
        <v>138</v>
      </c>
      <c r="T467" s="30">
        <v>0</v>
      </c>
      <c r="U467" s="25">
        <v>50</v>
      </c>
      <c r="V467" s="25">
        <v>138</v>
      </c>
      <c r="W467" s="76" t="s">
        <v>541</v>
      </c>
      <c r="X467" s="25" t="s">
        <v>1540</v>
      </c>
    </row>
    <row r="468" s="3" customFormat="1" ht="40" customHeight="1" spans="1:24">
      <c r="A468" s="24">
        <v>462</v>
      </c>
      <c r="B468" s="30" t="s">
        <v>96</v>
      </c>
      <c r="C468" s="75" t="s">
        <v>97</v>
      </c>
      <c r="D468" s="75" t="s">
        <v>98</v>
      </c>
      <c r="E468" s="30" t="s">
        <v>1431</v>
      </c>
      <c r="F468" s="30" t="s">
        <v>1633</v>
      </c>
      <c r="G468" s="26" t="s">
        <v>1636</v>
      </c>
      <c r="H468" s="30" t="s">
        <v>82</v>
      </c>
      <c r="I468" s="30" t="s">
        <v>1633</v>
      </c>
      <c r="J468" s="30">
        <v>2025.01</v>
      </c>
      <c r="K468" s="30">
        <v>2025.12</v>
      </c>
      <c r="L468" s="30" t="s">
        <v>1633</v>
      </c>
      <c r="M468" s="26" t="s">
        <v>1637</v>
      </c>
      <c r="N468" s="29">
        <f t="shared" si="7"/>
        <v>20</v>
      </c>
      <c r="O468" s="26">
        <v>20</v>
      </c>
      <c r="P468" s="25">
        <v>0</v>
      </c>
      <c r="Q468" s="25">
        <v>1</v>
      </c>
      <c r="R468" s="25">
        <v>26</v>
      </c>
      <c r="S468" s="25">
        <v>63</v>
      </c>
      <c r="T468" s="30">
        <v>0</v>
      </c>
      <c r="U468" s="25">
        <v>10</v>
      </c>
      <c r="V468" s="25">
        <v>26</v>
      </c>
      <c r="W468" s="76" t="s">
        <v>541</v>
      </c>
      <c r="X468" s="25" t="s">
        <v>1540</v>
      </c>
    </row>
    <row r="469" s="3" customFormat="1" ht="40" customHeight="1" spans="1:24">
      <c r="A469" s="24">
        <v>463</v>
      </c>
      <c r="B469" s="26" t="s">
        <v>76</v>
      </c>
      <c r="C469" s="85" t="s">
        <v>88</v>
      </c>
      <c r="D469" s="75" t="s">
        <v>89</v>
      </c>
      <c r="E469" s="30" t="s">
        <v>1431</v>
      </c>
      <c r="F469" s="30" t="s">
        <v>1633</v>
      </c>
      <c r="G469" s="30" t="s">
        <v>1638</v>
      </c>
      <c r="H469" s="30" t="s">
        <v>82</v>
      </c>
      <c r="I469" s="30" t="s">
        <v>1633</v>
      </c>
      <c r="J469" s="30">
        <v>2025.01</v>
      </c>
      <c r="K469" s="30">
        <v>2025.12</v>
      </c>
      <c r="L469" s="30" t="s">
        <v>1633</v>
      </c>
      <c r="M469" s="26" t="s">
        <v>1639</v>
      </c>
      <c r="N469" s="29">
        <f t="shared" si="7"/>
        <v>15</v>
      </c>
      <c r="O469" s="26">
        <v>15</v>
      </c>
      <c r="P469" s="25">
        <v>0</v>
      </c>
      <c r="Q469" s="25">
        <v>1</v>
      </c>
      <c r="R469" s="25">
        <v>50</v>
      </c>
      <c r="S469" s="25">
        <v>138</v>
      </c>
      <c r="T469" s="30">
        <v>0</v>
      </c>
      <c r="U469" s="25">
        <v>50</v>
      </c>
      <c r="V469" s="25">
        <v>138</v>
      </c>
      <c r="W469" s="76" t="s">
        <v>541</v>
      </c>
      <c r="X469" s="25" t="s">
        <v>1540</v>
      </c>
    </row>
    <row r="470" s="3" customFormat="1" ht="92" customHeight="1" spans="1:24">
      <c r="A470" s="24">
        <v>464</v>
      </c>
      <c r="B470" s="30" t="s">
        <v>96</v>
      </c>
      <c r="C470" s="26" t="s">
        <v>97</v>
      </c>
      <c r="D470" s="26" t="s">
        <v>98</v>
      </c>
      <c r="E470" s="30" t="s">
        <v>1431</v>
      </c>
      <c r="F470" s="24" t="s">
        <v>1633</v>
      </c>
      <c r="G470" s="26" t="s">
        <v>1640</v>
      </c>
      <c r="H470" s="42" t="s">
        <v>235</v>
      </c>
      <c r="I470" s="26" t="s">
        <v>1641</v>
      </c>
      <c r="J470" s="44">
        <v>45968</v>
      </c>
      <c r="K470" s="41">
        <v>45968</v>
      </c>
      <c r="L470" s="26" t="s">
        <v>1633</v>
      </c>
      <c r="M470" s="26" t="s">
        <v>1642</v>
      </c>
      <c r="N470" s="29">
        <f t="shared" si="7"/>
        <v>5.6</v>
      </c>
      <c r="O470" s="42">
        <v>5.6</v>
      </c>
      <c r="P470" s="26">
        <v>0</v>
      </c>
      <c r="Q470" s="26">
        <v>1</v>
      </c>
      <c r="R470" s="26">
        <v>352</v>
      </c>
      <c r="S470" s="26">
        <v>1253</v>
      </c>
      <c r="T470" s="42">
        <v>0</v>
      </c>
      <c r="U470" s="26">
        <v>9</v>
      </c>
      <c r="V470" s="26">
        <v>25</v>
      </c>
      <c r="W470" s="75" t="s">
        <v>1437</v>
      </c>
      <c r="X470" s="26" t="s">
        <v>1643</v>
      </c>
    </row>
    <row r="471" s="3" customFormat="1" ht="92" customHeight="1" spans="1:24">
      <c r="A471" s="24">
        <v>465</v>
      </c>
      <c r="B471" s="26" t="s">
        <v>76</v>
      </c>
      <c r="C471" s="75" t="s">
        <v>77</v>
      </c>
      <c r="D471" s="75" t="s">
        <v>251</v>
      </c>
      <c r="E471" s="30" t="s">
        <v>1431</v>
      </c>
      <c r="F471" s="30" t="s">
        <v>1633</v>
      </c>
      <c r="G471" s="30" t="s">
        <v>1644</v>
      </c>
      <c r="H471" s="30" t="s">
        <v>82</v>
      </c>
      <c r="I471" s="30" t="s">
        <v>1633</v>
      </c>
      <c r="J471" s="30">
        <v>2025.01</v>
      </c>
      <c r="K471" s="30">
        <v>2025.12</v>
      </c>
      <c r="L471" s="30" t="s">
        <v>1633</v>
      </c>
      <c r="M471" s="26" t="s">
        <v>1645</v>
      </c>
      <c r="N471" s="29">
        <f t="shared" si="7"/>
        <v>20</v>
      </c>
      <c r="O471" s="26">
        <v>20</v>
      </c>
      <c r="P471" s="25">
        <v>0</v>
      </c>
      <c r="Q471" s="25">
        <v>1</v>
      </c>
      <c r="R471" s="25">
        <v>28</v>
      </c>
      <c r="S471" s="25">
        <v>76</v>
      </c>
      <c r="T471" s="30">
        <v>0</v>
      </c>
      <c r="U471" s="25">
        <v>2</v>
      </c>
      <c r="V471" s="25">
        <v>6</v>
      </c>
      <c r="W471" s="76" t="s">
        <v>541</v>
      </c>
      <c r="X471" s="30" t="s">
        <v>1646</v>
      </c>
    </row>
    <row r="472" s="3" customFormat="1" ht="92" customHeight="1" spans="1:24">
      <c r="A472" s="24">
        <v>466</v>
      </c>
      <c r="B472" s="26" t="s">
        <v>76</v>
      </c>
      <c r="C472" s="26" t="s">
        <v>77</v>
      </c>
      <c r="D472" s="26" t="s">
        <v>251</v>
      </c>
      <c r="E472" s="30" t="s">
        <v>1431</v>
      </c>
      <c r="F472" s="30" t="s">
        <v>1633</v>
      </c>
      <c r="G472" s="30" t="s">
        <v>1647</v>
      </c>
      <c r="H472" s="30" t="s">
        <v>82</v>
      </c>
      <c r="I472" s="30" t="s">
        <v>1633</v>
      </c>
      <c r="J472" s="30">
        <v>2025.01</v>
      </c>
      <c r="K472" s="30">
        <v>2025.12</v>
      </c>
      <c r="L472" s="30" t="s">
        <v>1633</v>
      </c>
      <c r="M472" s="26" t="s">
        <v>1648</v>
      </c>
      <c r="N472" s="29">
        <f t="shared" si="7"/>
        <v>20</v>
      </c>
      <c r="O472" s="26">
        <v>20</v>
      </c>
      <c r="P472" s="25">
        <v>0</v>
      </c>
      <c r="Q472" s="25">
        <v>1</v>
      </c>
      <c r="R472" s="25">
        <v>28</v>
      </c>
      <c r="S472" s="25">
        <v>76</v>
      </c>
      <c r="T472" s="30">
        <v>0</v>
      </c>
      <c r="U472" s="25">
        <v>2</v>
      </c>
      <c r="V472" s="25">
        <v>6</v>
      </c>
      <c r="W472" s="76" t="s">
        <v>541</v>
      </c>
      <c r="X472" s="30" t="s">
        <v>1646</v>
      </c>
    </row>
    <row r="473" s="3" customFormat="1" ht="40" customHeight="1" spans="1:24">
      <c r="A473" s="24">
        <v>467</v>
      </c>
      <c r="B473" s="30" t="s">
        <v>96</v>
      </c>
      <c r="C473" s="26" t="s">
        <v>97</v>
      </c>
      <c r="D473" s="26" t="s">
        <v>98</v>
      </c>
      <c r="E473" s="30" t="s">
        <v>1431</v>
      </c>
      <c r="F473" s="30" t="s">
        <v>1633</v>
      </c>
      <c r="G473" s="30" t="s">
        <v>1649</v>
      </c>
      <c r="H473" s="30" t="s">
        <v>82</v>
      </c>
      <c r="I473" s="30" t="s">
        <v>1633</v>
      </c>
      <c r="J473" s="30">
        <v>2025.01</v>
      </c>
      <c r="K473" s="30">
        <v>2025.12</v>
      </c>
      <c r="L473" s="30" t="s">
        <v>1633</v>
      </c>
      <c r="M473" s="26" t="s">
        <v>1650</v>
      </c>
      <c r="N473" s="29">
        <f t="shared" si="7"/>
        <v>25</v>
      </c>
      <c r="O473" s="26">
        <v>25</v>
      </c>
      <c r="P473" s="25">
        <v>0</v>
      </c>
      <c r="Q473" s="25">
        <v>1</v>
      </c>
      <c r="R473" s="25">
        <v>28</v>
      </c>
      <c r="S473" s="25">
        <v>76</v>
      </c>
      <c r="T473" s="30">
        <v>0</v>
      </c>
      <c r="U473" s="25">
        <v>2</v>
      </c>
      <c r="V473" s="25">
        <v>6</v>
      </c>
      <c r="W473" s="76" t="s">
        <v>541</v>
      </c>
      <c r="X473" s="30" t="s">
        <v>1646</v>
      </c>
    </row>
    <row r="474" s="3" customFormat="1" ht="39" customHeight="1" spans="1:24">
      <c r="A474" s="24">
        <v>468</v>
      </c>
      <c r="B474" s="30" t="s">
        <v>96</v>
      </c>
      <c r="C474" s="24" t="s">
        <v>113</v>
      </c>
      <c r="D474" s="26" t="s">
        <v>114</v>
      </c>
      <c r="E474" s="30" t="s">
        <v>1431</v>
      </c>
      <c r="F474" s="24" t="s">
        <v>1633</v>
      </c>
      <c r="G474" s="26" t="s">
        <v>1651</v>
      </c>
      <c r="H474" s="42" t="s">
        <v>82</v>
      </c>
      <c r="I474" s="26" t="s">
        <v>1652</v>
      </c>
      <c r="J474" s="44">
        <v>45962</v>
      </c>
      <c r="K474" s="41">
        <v>45992</v>
      </c>
      <c r="L474" s="26" t="s">
        <v>1633</v>
      </c>
      <c r="M474" s="26" t="s">
        <v>1653</v>
      </c>
      <c r="N474" s="29">
        <f t="shared" si="7"/>
        <v>20</v>
      </c>
      <c r="O474" s="42">
        <v>20</v>
      </c>
      <c r="P474" s="26">
        <v>0</v>
      </c>
      <c r="Q474" s="26">
        <v>1</v>
      </c>
      <c r="R474" s="26">
        <v>110</v>
      </c>
      <c r="S474" s="26">
        <v>312</v>
      </c>
      <c r="T474" s="42">
        <v>0</v>
      </c>
      <c r="U474" s="26">
        <v>21</v>
      </c>
      <c r="V474" s="26">
        <v>47</v>
      </c>
      <c r="W474" s="75" t="s">
        <v>1437</v>
      </c>
      <c r="X474" s="26" t="s">
        <v>1654</v>
      </c>
    </row>
    <row r="475" s="3" customFormat="1" ht="40" customHeight="1" spans="1:24">
      <c r="A475" s="24">
        <v>469</v>
      </c>
      <c r="B475" s="30" t="s">
        <v>96</v>
      </c>
      <c r="C475" s="26" t="s">
        <v>97</v>
      </c>
      <c r="D475" s="26" t="s">
        <v>98</v>
      </c>
      <c r="E475" s="30" t="s">
        <v>1431</v>
      </c>
      <c r="F475" s="30" t="s">
        <v>1655</v>
      </c>
      <c r="G475" s="30" t="s">
        <v>1656</v>
      </c>
      <c r="H475" s="30" t="s">
        <v>82</v>
      </c>
      <c r="I475" s="30" t="s">
        <v>1657</v>
      </c>
      <c r="J475" s="30">
        <v>2025.06</v>
      </c>
      <c r="K475" s="30">
        <v>2025.08</v>
      </c>
      <c r="L475" s="30" t="s">
        <v>1655</v>
      </c>
      <c r="M475" s="26" t="s">
        <v>1658</v>
      </c>
      <c r="N475" s="29">
        <f t="shared" si="7"/>
        <v>50</v>
      </c>
      <c r="O475" s="26">
        <v>50</v>
      </c>
      <c r="P475" s="30">
        <v>0</v>
      </c>
      <c r="Q475" s="30">
        <v>1</v>
      </c>
      <c r="R475" s="30">
        <v>254</v>
      </c>
      <c r="S475" s="30">
        <v>457</v>
      </c>
      <c r="T475" s="30">
        <v>0</v>
      </c>
      <c r="U475" s="30">
        <v>52</v>
      </c>
      <c r="V475" s="30">
        <v>65</v>
      </c>
      <c r="W475" s="76" t="s">
        <v>541</v>
      </c>
      <c r="X475" s="30" t="s">
        <v>1659</v>
      </c>
    </row>
    <row r="476" s="3" customFormat="1" ht="84" customHeight="1" spans="1:24">
      <c r="A476" s="24">
        <v>470</v>
      </c>
      <c r="B476" s="26" t="s">
        <v>76</v>
      </c>
      <c r="C476" s="26" t="s">
        <v>77</v>
      </c>
      <c r="D476" s="26" t="s">
        <v>251</v>
      </c>
      <c r="E476" s="30" t="s">
        <v>1431</v>
      </c>
      <c r="F476" s="30" t="s">
        <v>1655</v>
      </c>
      <c r="G476" s="30" t="s">
        <v>1660</v>
      </c>
      <c r="H476" s="30" t="s">
        <v>82</v>
      </c>
      <c r="I476" s="30" t="s">
        <v>1657</v>
      </c>
      <c r="J476" s="30">
        <v>2025.02</v>
      </c>
      <c r="K476" s="30">
        <v>2025.05</v>
      </c>
      <c r="L476" s="30" t="s">
        <v>1655</v>
      </c>
      <c r="M476" s="26" t="s">
        <v>1661</v>
      </c>
      <c r="N476" s="29">
        <f t="shared" si="7"/>
        <v>170</v>
      </c>
      <c r="O476" s="42">
        <v>170</v>
      </c>
      <c r="P476" s="24">
        <v>0</v>
      </c>
      <c r="Q476" s="24">
        <v>1</v>
      </c>
      <c r="R476" s="30">
        <v>52</v>
      </c>
      <c r="S476" s="30">
        <v>93</v>
      </c>
      <c r="T476" s="30">
        <v>0</v>
      </c>
      <c r="U476" s="24">
        <v>26</v>
      </c>
      <c r="V476" s="24">
        <v>68</v>
      </c>
      <c r="W476" s="76" t="s">
        <v>541</v>
      </c>
      <c r="X476" s="30" t="s">
        <v>1662</v>
      </c>
    </row>
    <row r="477" s="3" customFormat="1" ht="40" customHeight="1" spans="1:24">
      <c r="A477" s="24">
        <v>471</v>
      </c>
      <c r="B477" s="30" t="s">
        <v>96</v>
      </c>
      <c r="C477" s="26" t="s">
        <v>97</v>
      </c>
      <c r="D477" s="26" t="s">
        <v>98</v>
      </c>
      <c r="E477" s="30" t="s">
        <v>1431</v>
      </c>
      <c r="F477" s="30" t="s">
        <v>1655</v>
      </c>
      <c r="G477" s="30" t="s">
        <v>1663</v>
      </c>
      <c r="H477" s="30" t="s">
        <v>82</v>
      </c>
      <c r="I477" s="30" t="s">
        <v>1657</v>
      </c>
      <c r="J477" s="30">
        <v>2025.07</v>
      </c>
      <c r="K477" s="30">
        <v>2025.08</v>
      </c>
      <c r="L477" s="30" t="s">
        <v>1655</v>
      </c>
      <c r="M477" s="26" t="s">
        <v>1664</v>
      </c>
      <c r="N477" s="29">
        <f t="shared" si="7"/>
        <v>30</v>
      </c>
      <c r="O477" s="26">
        <v>30</v>
      </c>
      <c r="P477" s="30">
        <v>0</v>
      </c>
      <c r="Q477" s="30">
        <v>1</v>
      </c>
      <c r="R477" s="30">
        <v>23</v>
      </c>
      <c r="S477" s="30">
        <v>51</v>
      </c>
      <c r="T477" s="30">
        <v>0</v>
      </c>
      <c r="U477" s="30">
        <v>5</v>
      </c>
      <c r="V477" s="30">
        <v>10</v>
      </c>
      <c r="W477" s="76" t="s">
        <v>541</v>
      </c>
      <c r="X477" s="30" t="s">
        <v>1665</v>
      </c>
    </row>
    <row r="478" s="3" customFormat="1" ht="63" customHeight="1" spans="1:24">
      <c r="A478" s="24">
        <v>472</v>
      </c>
      <c r="B478" s="25" t="s">
        <v>76</v>
      </c>
      <c r="C478" s="26" t="s">
        <v>77</v>
      </c>
      <c r="D478" s="25" t="s">
        <v>251</v>
      </c>
      <c r="E478" s="25" t="s">
        <v>1431</v>
      </c>
      <c r="F478" s="27" t="s">
        <v>1655</v>
      </c>
      <c r="G478" s="25" t="s">
        <v>1666</v>
      </c>
      <c r="H478" s="27" t="s">
        <v>82</v>
      </c>
      <c r="I478" s="25" t="s">
        <v>1655</v>
      </c>
      <c r="J478" s="28">
        <v>45992</v>
      </c>
      <c r="K478" s="28">
        <v>45992</v>
      </c>
      <c r="L478" s="25" t="s">
        <v>1667</v>
      </c>
      <c r="M478" s="25" t="s">
        <v>1668</v>
      </c>
      <c r="N478" s="29">
        <f t="shared" si="7"/>
        <v>5</v>
      </c>
      <c r="O478" s="27">
        <v>5</v>
      </c>
      <c r="P478" s="31">
        <v>0</v>
      </c>
      <c r="Q478" s="27">
        <v>1</v>
      </c>
      <c r="R478" s="27">
        <v>24</v>
      </c>
      <c r="S478" s="27">
        <v>52</v>
      </c>
      <c r="T478" s="27">
        <v>0</v>
      </c>
      <c r="U478" s="27">
        <v>3</v>
      </c>
      <c r="V478" s="27">
        <v>8</v>
      </c>
      <c r="W478" s="77" t="s">
        <v>1437</v>
      </c>
      <c r="X478" s="25" t="s">
        <v>1669</v>
      </c>
    </row>
    <row r="479" s="3" customFormat="1" ht="40" customHeight="1" spans="1:24">
      <c r="A479" s="24">
        <v>473</v>
      </c>
      <c r="B479" s="30" t="s">
        <v>96</v>
      </c>
      <c r="C479" s="26" t="s">
        <v>103</v>
      </c>
      <c r="D479" s="26" t="s">
        <v>190</v>
      </c>
      <c r="E479" s="30" t="s">
        <v>1431</v>
      </c>
      <c r="F479" s="30" t="s">
        <v>1655</v>
      </c>
      <c r="G479" s="30" t="s">
        <v>1670</v>
      </c>
      <c r="H479" s="30" t="s">
        <v>82</v>
      </c>
      <c r="I479" s="30" t="s">
        <v>1657</v>
      </c>
      <c r="J479" s="30">
        <v>2025.02</v>
      </c>
      <c r="K479" s="30">
        <v>2025.07</v>
      </c>
      <c r="L479" s="30" t="s">
        <v>1655</v>
      </c>
      <c r="M479" s="26" t="s">
        <v>1671</v>
      </c>
      <c r="N479" s="29">
        <f t="shared" si="7"/>
        <v>20</v>
      </c>
      <c r="O479" s="26">
        <v>20</v>
      </c>
      <c r="P479" s="30">
        <v>0</v>
      </c>
      <c r="Q479" s="30">
        <v>1</v>
      </c>
      <c r="R479" s="30">
        <v>357</v>
      </c>
      <c r="S479" s="30">
        <v>687</v>
      </c>
      <c r="T479" s="30">
        <v>0</v>
      </c>
      <c r="U479" s="30">
        <v>73</v>
      </c>
      <c r="V479" s="30">
        <v>98</v>
      </c>
      <c r="W479" s="76" t="s">
        <v>541</v>
      </c>
      <c r="X479" s="30" t="s">
        <v>1672</v>
      </c>
    </row>
    <row r="480" s="3" customFormat="1" ht="89" customHeight="1" spans="1:24">
      <c r="A480" s="24">
        <v>474</v>
      </c>
      <c r="B480" s="30" t="s">
        <v>96</v>
      </c>
      <c r="C480" s="26" t="s">
        <v>113</v>
      </c>
      <c r="D480" s="26" t="s">
        <v>619</v>
      </c>
      <c r="E480" s="30" t="s">
        <v>1431</v>
      </c>
      <c r="F480" s="30" t="s">
        <v>1655</v>
      </c>
      <c r="G480" s="30" t="s">
        <v>1673</v>
      </c>
      <c r="H480" s="30" t="s">
        <v>82</v>
      </c>
      <c r="I480" s="30" t="s">
        <v>1657</v>
      </c>
      <c r="J480" s="30">
        <v>2025.03</v>
      </c>
      <c r="K480" s="30">
        <v>2025.06</v>
      </c>
      <c r="L480" s="30" t="s">
        <v>1655</v>
      </c>
      <c r="M480" s="26" t="s">
        <v>1674</v>
      </c>
      <c r="N480" s="29">
        <f t="shared" si="7"/>
        <v>60</v>
      </c>
      <c r="O480" s="26">
        <v>60</v>
      </c>
      <c r="P480" s="30">
        <v>0</v>
      </c>
      <c r="Q480" s="30">
        <v>1</v>
      </c>
      <c r="R480" s="30">
        <v>213</v>
      </c>
      <c r="S480" s="30">
        <v>512</v>
      </c>
      <c r="T480" s="30">
        <v>0</v>
      </c>
      <c r="U480" s="30">
        <v>6</v>
      </c>
      <c r="V480" s="30">
        <v>12</v>
      </c>
      <c r="W480" s="76" t="s">
        <v>541</v>
      </c>
      <c r="X480" s="30" t="s">
        <v>1675</v>
      </c>
    </row>
    <row r="481" s="3" customFormat="1" ht="40" customHeight="1" spans="1:24">
      <c r="A481" s="24">
        <v>475</v>
      </c>
      <c r="B481" s="26" t="s">
        <v>76</v>
      </c>
      <c r="C481" s="75" t="s">
        <v>77</v>
      </c>
      <c r="D481" s="76" t="s">
        <v>251</v>
      </c>
      <c r="E481" s="30" t="s">
        <v>1431</v>
      </c>
      <c r="F481" s="30" t="s">
        <v>1676</v>
      </c>
      <c r="G481" s="26" t="s">
        <v>1677</v>
      </c>
      <c r="H481" s="24" t="s">
        <v>82</v>
      </c>
      <c r="I481" s="30" t="s">
        <v>1655</v>
      </c>
      <c r="J481" s="44">
        <v>45658</v>
      </c>
      <c r="K481" s="44">
        <v>45658</v>
      </c>
      <c r="L481" s="30" t="s">
        <v>1655</v>
      </c>
      <c r="M481" s="26" t="s">
        <v>1678</v>
      </c>
      <c r="N481" s="29">
        <f t="shared" si="7"/>
        <v>9</v>
      </c>
      <c r="O481" s="42">
        <v>9</v>
      </c>
      <c r="P481" s="24">
        <v>0</v>
      </c>
      <c r="Q481" s="24">
        <v>1</v>
      </c>
      <c r="R481" s="42">
        <v>23</v>
      </c>
      <c r="S481" s="24">
        <v>68</v>
      </c>
      <c r="T481" s="42">
        <v>0</v>
      </c>
      <c r="U481" s="30">
        <v>2</v>
      </c>
      <c r="V481" s="30">
        <v>5</v>
      </c>
      <c r="W481" s="75" t="s">
        <v>499</v>
      </c>
      <c r="X481" s="26" t="s">
        <v>1679</v>
      </c>
    </row>
    <row r="482" s="3" customFormat="1" ht="40" customHeight="1" spans="1:24">
      <c r="A482" s="24">
        <v>476</v>
      </c>
      <c r="B482" s="30" t="s">
        <v>96</v>
      </c>
      <c r="C482" s="26" t="s">
        <v>97</v>
      </c>
      <c r="D482" s="75" t="s">
        <v>98</v>
      </c>
      <c r="E482" s="30" t="s">
        <v>1431</v>
      </c>
      <c r="F482" s="30" t="s">
        <v>1676</v>
      </c>
      <c r="G482" s="26" t="s">
        <v>1680</v>
      </c>
      <c r="H482" s="24" t="s">
        <v>82</v>
      </c>
      <c r="I482" s="30" t="s">
        <v>1655</v>
      </c>
      <c r="J482" s="44">
        <v>45689</v>
      </c>
      <c r="K482" s="44">
        <v>45717</v>
      </c>
      <c r="L482" s="30" t="s">
        <v>1655</v>
      </c>
      <c r="M482" s="26" t="s">
        <v>1681</v>
      </c>
      <c r="N482" s="29">
        <f t="shared" si="7"/>
        <v>5</v>
      </c>
      <c r="O482" s="42">
        <v>5</v>
      </c>
      <c r="P482" s="24">
        <v>0</v>
      </c>
      <c r="Q482" s="24">
        <v>1</v>
      </c>
      <c r="R482" s="42">
        <v>65</v>
      </c>
      <c r="S482" s="24">
        <v>152</v>
      </c>
      <c r="T482" s="42">
        <v>0</v>
      </c>
      <c r="U482" s="30">
        <v>1</v>
      </c>
      <c r="V482" s="30">
        <v>6</v>
      </c>
      <c r="W482" s="75" t="s">
        <v>499</v>
      </c>
      <c r="X482" s="26" t="s">
        <v>1679</v>
      </c>
    </row>
    <row r="483" s="3" customFormat="1" ht="40" customHeight="1" spans="1:24">
      <c r="A483" s="24">
        <v>477</v>
      </c>
      <c r="B483" s="30" t="s">
        <v>96</v>
      </c>
      <c r="C483" s="26" t="s">
        <v>97</v>
      </c>
      <c r="D483" s="26" t="s">
        <v>98</v>
      </c>
      <c r="E483" s="30" t="s">
        <v>1431</v>
      </c>
      <c r="F483" s="30" t="s">
        <v>1676</v>
      </c>
      <c r="G483" s="26" t="s">
        <v>1682</v>
      </c>
      <c r="H483" s="24" t="s">
        <v>82</v>
      </c>
      <c r="I483" s="30" t="s">
        <v>1655</v>
      </c>
      <c r="J483" s="44">
        <v>45870</v>
      </c>
      <c r="K483" s="41">
        <v>45901</v>
      </c>
      <c r="L483" s="30" t="s">
        <v>1655</v>
      </c>
      <c r="M483" s="26" t="s">
        <v>1683</v>
      </c>
      <c r="N483" s="29">
        <f t="shared" si="7"/>
        <v>6.6</v>
      </c>
      <c r="O483" s="42">
        <v>6.6</v>
      </c>
      <c r="P483" s="24">
        <v>0</v>
      </c>
      <c r="Q483" s="24">
        <v>1</v>
      </c>
      <c r="R483" s="42">
        <v>21</v>
      </c>
      <c r="S483" s="24">
        <v>165</v>
      </c>
      <c r="T483" s="42">
        <v>0</v>
      </c>
      <c r="U483" s="30">
        <v>3</v>
      </c>
      <c r="V483" s="30">
        <v>8</v>
      </c>
      <c r="W483" s="75" t="s">
        <v>499</v>
      </c>
      <c r="X483" s="26" t="s">
        <v>1679</v>
      </c>
    </row>
    <row r="484" s="3" customFormat="1" ht="81" customHeight="1" spans="1:24">
      <c r="A484" s="24">
        <v>478</v>
      </c>
      <c r="B484" s="26" t="s">
        <v>76</v>
      </c>
      <c r="C484" s="26" t="s">
        <v>77</v>
      </c>
      <c r="D484" s="24" t="s">
        <v>251</v>
      </c>
      <c r="E484" s="30" t="s">
        <v>1431</v>
      </c>
      <c r="F484" s="30" t="s">
        <v>1676</v>
      </c>
      <c r="G484" s="26" t="s">
        <v>1684</v>
      </c>
      <c r="H484" s="24" t="s">
        <v>82</v>
      </c>
      <c r="I484" s="30" t="s">
        <v>1655</v>
      </c>
      <c r="J484" s="44">
        <v>45689</v>
      </c>
      <c r="K484" s="44">
        <v>45717</v>
      </c>
      <c r="L484" s="30" t="s">
        <v>1655</v>
      </c>
      <c r="M484" s="26" t="s">
        <v>1685</v>
      </c>
      <c r="N484" s="29">
        <f t="shared" si="7"/>
        <v>7.4</v>
      </c>
      <c r="O484" s="42">
        <v>7.4</v>
      </c>
      <c r="P484" s="24">
        <v>0</v>
      </c>
      <c r="Q484" s="24">
        <v>1</v>
      </c>
      <c r="R484" s="42">
        <v>13</v>
      </c>
      <c r="S484" s="24">
        <v>56</v>
      </c>
      <c r="T484" s="42">
        <v>0</v>
      </c>
      <c r="U484" s="30">
        <v>1</v>
      </c>
      <c r="V484" s="30">
        <v>2</v>
      </c>
      <c r="W484" s="75" t="s">
        <v>499</v>
      </c>
      <c r="X484" s="24" t="s">
        <v>1686</v>
      </c>
    </row>
    <row r="485" s="3" customFormat="1" ht="262" customHeight="1" spans="1:24">
      <c r="A485" s="24">
        <v>479</v>
      </c>
      <c r="B485" s="26" t="s">
        <v>76</v>
      </c>
      <c r="C485" s="24" t="s">
        <v>88</v>
      </c>
      <c r="D485" s="26" t="s">
        <v>89</v>
      </c>
      <c r="E485" s="30" t="s">
        <v>1431</v>
      </c>
      <c r="F485" s="24" t="s">
        <v>1687</v>
      </c>
      <c r="G485" s="30" t="s">
        <v>1688</v>
      </c>
      <c r="H485" s="42" t="s">
        <v>82</v>
      </c>
      <c r="I485" s="26" t="s">
        <v>1687</v>
      </c>
      <c r="J485" s="44">
        <v>45689</v>
      </c>
      <c r="K485" s="41">
        <v>45809</v>
      </c>
      <c r="L485" s="26" t="s">
        <v>1687</v>
      </c>
      <c r="M485" s="26" t="s">
        <v>1689</v>
      </c>
      <c r="N485" s="29">
        <f t="shared" si="7"/>
        <v>110</v>
      </c>
      <c r="O485" s="42">
        <v>100</v>
      </c>
      <c r="P485" s="26">
        <v>10</v>
      </c>
      <c r="Q485" s="26">
        <v>1</v>
      </c>
      <c r="R485" s="26">
        <v>920</v>
      </c>
      <c r="S485" s="26">
        <v>3521</v>
      </c>
      <c r="T485" s="42">
        <v>0</v>
      </c>
      <c r="U485" s="26">
        <v>86</v>
      </c>
      <c r="V485" s="26">
        <v>215</v>
      </c>
      <c r="W485" s="75" t="s">
        <v>1437</v>
      </c>
      <c r="X485" s="26" t="s">
        <v>1690</v>
      </c>
    </row>
    <row r="486" s="3" customFormat="1" ht="81" customHeight="1" spans="1:24">
      <c r="A486" s="24">
        <v>480</v>
      </c>
      <c r="B486" s="30" t="s">
        <v>96</v>
      </c>
      <c r="C486" s="26" t="s">
        <v>103</v>
      </c>
      <c r="D486" s="26" t="s">
        <v>190</v>
      </c>
      <c r="E486" s="30" t="s">
        <v>1431</v>
      </c>
      <c r="F486" s="24" t="s">
        <v>1687</v>
      </c>
      <c r="G486" s="26" t="s">
        <v>1691</v>
      </c>
      <c r="H486" s="42" t="s">
        <v>82</v>
      </c>
      <c r="I486" s="26" t="s">
        <v>1692</v>
      </c>
      <c r="J486" s="44">
        <v>45748</v>
      </c>
      <c r="K486" s="41">
        <v>45778</v>
      </c>
      <c r="L486" s="26" t="s">
        <v>1693</v>
      </c>
      <c r="M486" s="26" t="s">
        <v>1694</v>
      </c>
      <c r="N486" s="29">
        <f t="shared" si="7"/>
        <v>20</v>
      </c>
      <c r="O486" s="42">
        <v>20</v>
      </c>
      <c r="P486" s="26">
        <v>0</v>
      </c>
      <c r="Q486" s="26">
        <v>1</v>
      </c>
      <c r="R486" s="26">
        <v>22</v>
      </c>
      <c r="S486" s="26">
        <v>76</v>
      </c>
      <c r="T486" s="42">
        <v>0</v>
      </c>
      <c r="U486" s="26">
        <v>4</v>
      </c>
      <c r="V486" s="26">
        <v>11</v>
      </c>
      <c r="W486" s="75" t="s">
        <v>1437</v>
      </c>
      <c r="X486" s="26" t="s">
        <v>1695</v>
      </c>
    </row>
    <row r="487" s="3" customFormat="1" ht="40" customHeight="1" spans="1:24">
      <c r="A487" s="24">
        <v>481</v>
      </c>
      <c r="B487" s="30" t="s">
        <v>96</v>
      </c>
      <c r="C487" s="26" t="s">
        <v>103</v>
      </c>
      <c r="D487" s="26" t="s">
        <v>190</v>
      </c>
      <c r="E487" s="30" t="s">
        <v>1431</v>
      </c>
      <c r="F487" s="24" t="s">
        <v>1687</v>
      </c>
      <c r="G487" s="26" t="s">
        <v>1696</v>
      </c>
      <c r="H487" s="42" t="s">
        <v>82</v>
      </c>
      <c r="I487" s="26" t="s">
        <v>1687</v>
      </c>
      <c r="J487" s="44">
        <v>45778</v>
      </c>
      <c r="K487" s="41">
        <v>45839</v>
      </c>
      <c r="L487" s="26" t="s">
        <v>1687</v>
      </c>
      <c r="M487" s="26" t="s">
        <v>1697</v>
      </c>
      <c r="N487" s="29">
        <f t="shared" si="7"/>
        <v>50</v>
      </c>
      <c r="O487" s="42">
        <v>50</v>
      </c>
      <c r="P487" s="26">
        <v>0</v>
      </c>
      <c r="Q487" s="26">
        <v>1</v>
      </c>
      <c r="R487" s="26">
        <v>25</v>
      </c>
      <c r="S487" s="26">
        <v>76</v>
      </c>
      <c r="T487" s="42">
        <v>0</v>
      </c>
      <c r="U487" s="26">
        <v>5</v>
      </c>
      <c r="V487" s="26">
        <v>17</v>
      </c>
      <c r="W487" s="75" t="s">
        <v>1437</v>
      </c>
      <c r="X487" s="26" t="s">
        <v>1695</v>
      </c>
    </row>
    <row r="488" s="3" customFormat="1" ht="40" customHeight="1" spans="1:24">
      <c r="A488" s="24">
        <v>482</v>
      </c>
      <c r="B488" s="30" t="s">
        <v>96</v>
      </c>
      <c r="C488" s="26" t="s">
        <v>103</v>
      </c>
      <c r="D488" s="26" t="s">
        <v>190</v>
      </c>
      <c r="E488" s="30" t="s">
        <v>1431</v>
      </c>
      <c r="F488" s="24" t="s">
        <v>1687</v>
      </c>
      <c r="G488" s="26" t="s">
        <v>1698</v>
      </c>
      <c r="H488" s="42" t="s">
        <v>82</v>
      </c>
      <c r="I488" s="26" t="s">
        <v>1692</v>
      </c>
      <c r="J488" s="44">
        <v>45748</v>
      </c>
      <c r="K488" s="41">
        <v>45778</v>
      </c>
      <c r="L488" s="26" t="s">
        <v>1693</v>
      </c>
      <c r="M488" s="26" t="s">
        <v>1699</v>
      </c>
      <c r="N488" s="29">
        <f t="shared" si="7"/>
        <v>10</v>
      </c>
      <c r="O488" s="42">
        <v>10</v>
      </c>
      <c r="P488" s="26">
        <v>0</v>
      </c>
      <c r="Q488" s="26">
        <v>1</v>
      </c>
      <c r="R488" s="26">
        <v>22</v>
      </c>
      <c r="S488" s="26">
        <v>76</v>
      </c>
      <c r="T488" s="42">
        <v>0</v>
      </c>
      <c r="U488" s="26">
        <v>3</v>
      </c>
      <c r="V488" s="26">
        <v>10</v>
      </c>
      <c r="W488" s="75" t="s">
        <v>1437</v>
      </c>
      <c r="X488" s="26" t="s">
        <v>1695</v>
      </c>
    </row>
    <row r="489" s="3" customFormat="1" ht="40" customHeight="1" spans="1:24">
      <c r="A489" s="24">
        <v>483</v>
      </c>
      <c r="B489" s="26" t="s">
        <v>76</v>
      </c>
      <c r="C489" s="75" t="s">
        <v>77</v>
      </c>
      <c r="D489" s="75" t="s">
        <v>127</v>
      </c>
      <c r="E489" s="30" t="s">
        <v>1431</v>
      </c>
      <c r="F489" s="30" t="s">
        <v>1687</v>
      </c>
      <c r="G489" s="30" t="s">
        <v>1700</v>
      </c>
      <c r="H489" s="30" t="s">
        <v>82</v>
      </c>
      <c r="I489" s="86" t="s">
        <v>1687</v>
      </c>
      <c r="J489" s="30">
        <v>2025.01</v>
      </c>
      <c r="K489" s="30">
        <v>2025.12</v>
      </c>
      <c r="L489" s="30" t="s">
        <v>1687</v>
      </c>
      <c r="M489" s="25" t="s">
        <v>1701</v>
      </c>
      <c r="N489" s="29">
        <f t="shared" si="7"/>
        <v>70</v>
      </c>
      <c r="O489" s="25">
        <v>70</v>
      </c>
      <c r="P489" s="30">
        <v>0</v>
      </c>
      <c r="Q489" s="30">
        <v>1</v>
      </c>
      <c r="R489" s="24">
        <v>266</v>
      </c>
      <c r="S489" s="24">
        <v>810</v>
      </c>
      <c r="T489" s="30">
        <v>0</v>
      </c>
      <c r="U489" s="24">
        <v>18</v>
      </c>
      <c r="V489" s="24">
        <v>56</v>
      </c>
      <c r="W489" s="76" t="s">
        <v>541</v>
      </c>
      <c r="X489" s="26" t="s">
        <v>1702</v>
      </c>
    </row>
    <row r="490" s="3" customFormat="1" ht="40" customHeight="1" spans="1:24">
      <c r="A490" s="24">
        <v>484</v>
      </c>
      <c r="B490" s="30" t="s">
        <v>96</v>
      </c>
      <c r="C490" s="75" t="s">
        <v>97</v>
      </c>
      <c r="D490" s="75" t="s">
        <v>98</v>
      </c>
      <c r="E490" s="30" t="s">
        <v>1431</v>
      </c>
      <c r="F490" s="30" t="s">
        <v>1687</v>
      </c>
      <c r="G490" s="30" t="s">
        <v>1703</v>
      </c>
      <c r="H490" s="30" t="s">
        <v>82</v>
      </c>
      <c r="I490" s="86" t="s">
        <v>1687</v>
      </c>
      <c r="J490" s="30">
        <v>2025.01</v>
      </c>
      <c r="K490" s="30">
        <v>2025.12</v>
      </c>
      <c r="L490" s="30" t="s">
        <v>1687</v>
      </c>
      <c r="M490" s="25" t="s">
        <v>1704</v>
      </c>
      <c r="N490" s="29">
        <f t="shared" si="7"/>
        <v>10</v>
      </c>
      <c r="O490" s="25">
        <v>10</v>
      </c>
      <c r="P490" s="30">
        <v>0</v>
      </c>
      <c r="Q490" s="30">
        <v>1</v>
      </c>
      <c r="R490" s="30">
        <v>25</v>
      </c>
      <c r="S490" s="30">
        <v>80</v>
      </c>
      <c r="T490" s="30">
        <v>0</v>
      </c>
      <c r="U490" s="30">
        <v>8</v>
      </c>
      <c r="V490" s="30">
        <v>24</v>
      </c>
      <c r="W490" s="76" t="s">
        <v>541</v>
      </c>
      <c r="X490" s="26" t="s">
        <v>1702</v>
      </c>
    </row>
    <row r="491" s="3" customFormat="1" ht="40" customHeight="1" spans="1:24">
      <c r="A491" s="24">
        <v>485</v>
      </c>
      <c r="B491" s="30" t="s">
        <v>96</v>
      </c>
      <c r="C491" s="75" t="s">
        <v>97</v>
      </c>
      <c r="D491" s="75" t="s">
        <v>98</v>
      </c>
      <c r="E491" s="30" t="s">
        <v>1431</v>
      </c>
      <c r="F491" s="30" t="s">
        <v>1687</v>
      </c>
      <c r="G491" s="30" t="s">
        <v>1705</v>
      </c>
      <c r="H491" s="30" t="s">
        <v>82</v>
      </c>
      <c r="I491" s="86" t="s">
        <v>1687</v>
      </c>
      <c r="J491" s="30">
        <v>2025.01</v>
      </c>
      <c r="K491" s="30">
        <v>2025.12</v>
      </c>
      <c r="L491" s="30" t="s">
        <v>1687</v>
      </c>
      <c r="M491" s="30" t="s">
        <v>1706</v>
      </c>
      <c r="N491" s="29">
        <f t="shared" si="7"/>
        <v>60</v>
      </c>
      <c r="O491" s="25">
        <v>60</v>
      </c>
      <c r="P491" s="30">
        <v>0</v>
      </c>
      <c r="Q491" s="30">
        <v>1</v>
      </c>
      <c r="R491" s="30">
        <v>25</v>
      </c>
      <c r="S491" s="30">
        <v>80</v>
      </c>
      <c r="T491" s="30">
        <v>0</v>
      </c>
      <c r="U491" s="30">
        <v>8</v>
      </c>
      <c r="V491" s="30">
        <v>24</v>
      </c>
      <c r="W491" s="76" t="s">
        <v>541</v>
      </c>
      <c r="X491" s="26" t="s">
        <v>1702</v>
      </c>
    </row>
    <row r="492" s="3" customFormat="1" ht="79" customHeight="1" spans="1:24">
      <c r="A492" s="24">
        <v>486</v>
      </c>
      <c r="B492" s="30" t="s">
        <v>96</v>
      </c>
      <c r="C492" s="75" t="s">
        <v>97</v>
      </c>
      <c r="D492" s="77" t="s">
        <v>98</v>
      </c>
      <c r="E492" s="25" t="s">
        <v>1431</v>
      </c>
      <c r="F492" s="27" t="s">
        <v>1687</v>
      </c>
      <c r="G492" s="25" t="s">
        <v>1707</v>
      </c>
      <c r="H492" s="27" t="s">
        <v>82</v>
      </c>
      <c r="I492" s="25" t="s">
        <v>1708</v>
      </c>
      <c r="J492" s="28">
        <v>45992</v>
      </c>
      <c r="K492" s="28">
        <v>45992</v>
      </c>
      <c r="L492" s="25" t="s">
        <v>1709</v>
      </c>
      <c r="M492" s="25" t="s">
        <v>1710</v>
      </c>
      <c r="N492" s="29">
        <f t="shared" si="7"/>
        <v>7</v>
      </c>
      <c r="O492" s="27">
        <v>7</v>
      </c>
      <c r="P492" s="27">
        <v>0</v>
      </c>
      <c r="Q492" s="27">
        <v>1</v>
      </c>
      <c r="R492" s="27">
        <v>12</v>
      </c>
      <c r="S492" s="27">
        <v>26</v>
      </c>
      <c r="T492" s="27">
        <v>0</v>
      </c>
      <c r="U492" s="27">
        <v>2</v>
      </c>
      <c r="V492" s="27">
        <v>4</v>
      </c>
      <c r="W492" s="77" t="s">
        <v>1437</v>
      </c>
      <c r="X492" s="25" t="s">
        <v>1702</v>
      </c>
    </row>
    <row r="493" s="3" customFormat="1" ht="79" customHeight="1" spans="1:24">
      <c r="A493" s="24">
        <v>487</v>
      </c>
      <c r="B493" s="26" t="s">
        <v>76</v>
      </c>
      <c r="C493" s="75" t="s">
        <v>77</v>
      </c>
      <c r="D493" s="75" t="s">
        <v>251</v>
      </c>
      <c r="E493" s="30" t="s">
        <v>1431</v>
      </c>
      <c r="F493" s="30" t="s">
        <v>1687</v>
      </c>
      <c r="G493" s="87" t="s">
        <v>1711</v>
      </c>
      <c r="H493" s="30" t="s">
        <v>82</v>
      </c>
      <c r="I493" s="86" t="s">
        <v>1687</v>
      </c>
      <c r="J493" s="30">
        <v>2025.01</v>
      </c>
      <c r="K493" s="30">
        <v>2025.12</v>
      </c>
      <c r="L493" s="30" t="s">
        <v>1687</v>
      </c>
      <c r="M493" s="26" t="s">
        <v>1712</v>
      </c>
      <c r="N493" s="29">
        <f t="shared" si="7"/>
        <v>100</v>
      </c>
      <c r="O493" s="26">
        <v>100</v>
      </c>
      <c r="P493" s="30">
        <v>0</v>
      </c>
      <c r="Q493" s="30">
        <v>1</v>
      </c>
      <c r="R493" s="30">
        <v>20</v>
      </c>
      <c r="S493" s="30">
        <v>62</v>
      </c>
      <c r="T493" s="30">
        <v>0</v>
      </c>
      <c r="U493" s="30">
        <v>6</v>
      </c>
      <c r="V493" s="30">
        <v>20</v>
      </c>
      <c r="W493" s="76" t="s">
        <v>541</v>
      </c>
      <c r="X493" s="26" t="s">
        <v>1702</v>
      </c>
    </row>
    <row r="494" s="3" customFormat="1" ht="79" customHeight="1" spans="1:24">
      <c r="A494" s="24">
        <v>488</v>
      </c>
      <c r="B494" s="26" t="s">
        <v>76</v>
      </c>
      <c r="C494" s="26" t="s">
        <v>77</v>
      </c>
      <c r="D494" s="30" t="s">
        <v>251</v>
      </c>
      <c r="E494" s="30" t="s">
        <v>1431</v>
      </c>
      <c r="F494" s="24" t="s">
        <v>1687</v>
      </c>
      <c r="G494" s="26" t="s">
        <v>1713</v>
      </c>
      <c r="H494" s="42" t="s">
        <v>82</v>
      </c>
      <c r="I494" s="26" t="s">
        <v>1687</v>
      </c>
      <c r="J494" s="44">
        <v>45689</v>
      </c>
      <c r="K494" s="41">
        <v>45717</v>
      </c>
      <c r="L494" s="26" t="s">
        <v>1693</v>
      </c>
      <c r="M494" s="26" t="s">
        <v>1714</v>
      </c>
      <c r="N494" s="29">
        <f t="shared" si="7"/>
        <v>14</v>
      </c>
      <c r="O494" s="42">
        <v>14</v>
      </c>
      <c r="P494" s="26">
        <v>0</v>
      </c>
      <c r="Q494" s="26">
        <v>1</v>
      </c>
      <c r="R494" s="26">
        <v>16</v>
      </c>
      <c r="S494" s="26">
        <v>47</v>
      </c>
      <c r="T494" s="42">
        <v>0</v>
      </c>
      <c r="U494" s="26">
        <v>2</v>
      </c>
      <c r="V494" s="26">
        <v>8</v>
      </c>
      <c r="W494" s="75" t="s">
        <v>1437</v>
      </c>
      <c r="X494" s="26" t="s">
        <v>1452</v>
      </c>
    </row>
    <row r="495" s="3" customFormat="1" ht="61" customHeight="1" spans="1:24">
      <c r="A495" s="24">
        <v>489</v>
      </c>
      <c r="B495" s="30" t="s">
        <v>96</v>
      </c>
      <c r="C495" s="26" t="s">
        <v>97</v>
      </c>
      <c r="D495" s="26" t="s">
        <v>98</v>
      </c>
      <c r="E495" s="30" t="s">
        <v>1431</v>
      </c>
      <c r="F495" s="24" t="s">
        <v>1687</v>
      </c>
      <c r="G495" s="26" t="s">
        <v>1715</v>
      </c>
      <c r="H495" s="42" t="s">
        <v>82</v>
      </c>
      <c r="I495" s="26" t="s">
        <v>1687</v>
      </c>
      <c r="J495" s="44">
        <v>45901</v>
      </c>
      <c r="K495" s="41">
        <v>45931</v>
      </c>
      <c r="L495" s="26" t="s">
        <v>1687</v>
      </c>
      <c r="M495" s="26" t="s">
        <v>1716</v>
      </c>
      <c r="N495" s="29">
        <f t="shared" si="7"/>
        <v>5</v>
      </c>
      <c r="O495" s="42">
        <v>5</v>
      </c>
      <c r="P495" s="26">
        <v>0</v>
      </c>
      <c r="Q495" s="26">
        <v>1</v>
      </c>
      <c r="R495" s="26">
        <v>7</v>
      </c>
      <c r="S495" s="26">
        <v>21</v>
      </c>
      <c r="T495" s="42">
        <v>0</v>
      </c>
      <c r="U495" s="26">
        <v>2</v>
      </c>
      <c r="V495" s="26">
        <v>5</v>
      </c>
      <c r="W495" s="26" t="s">
        <v>1437</v>
      </c>
      <c r="X495" s="26" t="s">
        <v>1717</v>
      </c>
    </row>
    <row r="496" s="3" customFormat="1" ht="45" customHeight="1" spans="1:24">
      <c r="A496" s="24">
        <v>490</v>
      </c>
      <c r="B496" s="26" t="s">
        <v>76</v>
      </c>
      <c r="C496" s="26" t="s">
        <v>77</v>
      </c>
      <c r="D496" s="26" t="s">
        <v>127</v>
      </c>
      <c r="E496" s="30" t="s">
        <v>1431</v>
      </c>
      <c r="F496" s="30" t="s">
        <v>1687</v>
      </c>
      <c r="G496" s="87" t="s">
        <v>1718</v>
      </c>
      <c r="H496" s="30" t="s">
        <v>82</v>
      </c>
      <c r="I496" s="86" t="s">
        <v>1687</v>
      </c>
      <c r="J496" s="30">
        <v>2025.01</v>
      </c>
      <c r="K496" s="30">
        <v>2025.12</v>
      </c>
      <c r="L496" s="30" t="s">
        <v>1687</v>
      </c>
      <c r="M496" s="26" t="s">
        <v>1719</v>
      </c>
      <c r="N496" s="29">
        <f t="shared" si="7"/>
        <v>100</v>
      </c>
      <c r="O496" s="26">
        <v>100</v>
      </c>
      <c r="P496" s="30">
        <v>0</v>
      </c>
      <c r="Q496" s="30">
        <v>1</v>
      </c>
      <c r="R496" s="30">
        <v>20</v>
      </c>
      <c r="S496" s="30">
        <v>62</v>
      </c>
      <c r="T496" s="30">
        <v>0</v>
      </c>
      <c r="U496" s="30">
        <v>6</v>
      </c>
      <c r="V496" s="30">
        <v>20</v>
      </c>
      <c r="W496" s="30" t="s">
        <v>541</v>
      </c>
      <c r="X496" s="26" t="s">
        <v>1702</v>
      </c>
    </row>
    <row r="497" s="3" customFormat="1" ht="45" customHeight="1" spans="1:24">
      <c r="A497" s="24">
        <v>491</v>
      </c>
      <c r="B497" s="26" t="s">
        <v>76</v>
      </c>
      <c r="C497" s="26" t="s">
        <v>77</v>
      </c>
      <c r="D497" s="26" t="s">
        <v>251</v>
      </c>
      <c r="E497" s="30" t="s">
        <v>1431</v>
      </c>
      <c r="F497" s="30" t="s">
        <v>1687</v>
      </c>
      <c r="G497" s="87" t="s">
        <v>1720</v>
      </c>
      <c r="H497" s="30" t="s">
        <v>82</v>
      </c>
      <c r="I497" s="86" t="s">
        <v>1687</v>
      </c>
      <c r="J497" s="30">
        <v>2025.01</v>
      </c>
      <c r="K497" s="30">
        <v>2025.12</v>
      </c>
      <c r="L497" s="30" t="s">
        <v>1687</v>
      </c>
      <c r="M497" s="26" t="s">
        <v>1721</v>
      </c>
      <c r="N497" s="29">
        <f t="shared" si="7"/>
        <v>105</v>
      </c>
      <c r="O497" s="26">
        <v>105</v>
      </c>
      <c r="P497" s="30">
        <v>0</v>
      </c>
      <c r="Q497" s="30">
        <v>1</v>
      </c>
      <c r="R497" s="30">
        <v>20</v>
      </c>
      <c r="S497" s="30">
        <v>62</v>
      </c>
      <c r="T497" s="30">
        <v>0</v>
      </c>
      <c r="U497" s="30">
        <v>6</v>
      </c>
      <c r="V497" s="30">
        <v>20</v>
      </c>
      <c r="W497" s="30" t="s">
        <v>541</v>
      </c>
      <c r="X497" s="26" t="s">
        <v>1702</v>
      </c>
    </row>
    <row r="498" s="3" customFormat="1" ht="45" customHeight="1" spans="1:24">
      <c r="A498" s="24">
        <v>492</v>
      </c>
      <c r="B498" s="26" t="s">
        <v>76</v>
      </c>
      <c r="C498" s="31" t="s">
        <v>88</v>
      </c>
      <c r="D498" s="26" t="s">
        <v>336</v>
      </c>
      <c r="E498" s="30" t="s">
        <v>1431</v>
      </c>
      <c r="F498" s="30" t="s">
        <v>1687</v>
      </c>
      <c r="G498" s="30" t="s">
        <v>1722</v>
      </c>
      <c r="H498" s="30" t="s">
        <v>82</v>
      </c>
      <c r="I498" s="86" t="s">
        <v>1687</v>
      </c>
      <c r="J498" s="30">
        <v>2025.01</v>
      </c>
      <c r="K498" s="30">
        <v>2025.12</v>
      </c>
      <c r="L498" s="30" t="s">
        <v>1687</v>
      </c>
      <c r="M498" s="30" t="s">
        <v>1723</v>
      </c>
      <c r="N498" s="29">
        <f t="shared" si="7"/>
        <v>5</v>
      </c>
      <c r="O498" s="25">
        <v>5</v>
      </c>
      <c r="P498" s="30">
        <v>0</v>
      </c>
      <c r="Q498" s="30">
        <v>1</v>
      </c>
      <c r="R498" s="24">
        <v>266</v>
      </c>
      <c r="S498" s="24">
        <v>810</v>
      </c>
      <c r="T498" s="30">
        <v>0</v>
      </c>
      <c r="U498" s="24">
        <v>18</v>
      </c>
      <c r="V498" s="24">
        <v>56</v>
      </c>
      <c r="W498" s="30" t="s">
        <v>541</v>
      </c>
      <c r="X498" s="26" t="s">
        <v>1724</v>
      </c>
    </row>
    <row r="499" s="3" customFormat="1" ht="45" customHeight="1" spans="1:24">
      <c r="A499" s="24">
        <v>493</v>
      </c>
      <c r="B499" s="26" t="s">
        <v>76</v>
      </c>
      <c r="C499" s="26" t="s">
        <v>77</v>
      </c>
      <c r="D499" s="26" t="s">
        <v>127</v>
      </c>
      <c r="E499" s="30" t="s">
        <v>1431</v>
      </c>
      <c r="F499" s="30" t="s">
        <v>1687</v>
      </c>
      <c r="G499" s="87" t="s">
        <v>1725</v>
      </c>
      <c r="H499" s="30" t="s">
        <v>82</v>
      </c>
      <c r="I499" s="86" t="s">
        <v>1687</v>
      </c>
      <c r="J499" s="30">
        <v>2025.01</v>
      </c>
      <c r="K499" s="30">
        <v>2025.12</v>
      </c>
      <c r="L499" s="30" t="s">
        <v>1687</v>
      </c>
      <c r="M499" s="26" t="s">
        <v>1726</v>
      </c>
      <c r="N499" s="29">
        <f t="shared" si="7"/>
        <v>50</v>
      </c>
      <c r="O499" s="26">
        <v>50</v>
      </c>
      <c r="P499" s="30">
        <v>0</v>
      </c>
      <c r="Q499" s="30">
        <v>1</v>
      </c>
      <c r="R499" s="30">
        <v>20</v>
      </c>
      <c r="S499" s="30">
        <v>62</v>
      </c>
      <c r="T499" s="30">
        <v>0</v>
      </c>
      <c r="U499" s="30">
        <v>6</v>
      </c>
      <c r="V499" s="30">
        <v>20</v>
      </c>
      <c r="W499" s="30" t="s">
        <v>541</v>
      </c>
      <c r="X499" s="26" t="s">
        <v>1702</v>
      </c>
    </row>
    <row r="500" s="3" customFormat="1" ht="60" customHeight="1" spans="1:24">
      <c r="A500" s="24">
        <v>494</v>
      </c>
      <c r="B500" s="30" t="s">
        <v>96</v>
      </c>
      <c r="C500" s="26" t="s">
        <v>97</v>
      </c>
      <c r="D500" s="25" t="s">
        <v>98</v>
      </c>
      <c r="E500" s="25" t="s">
        <v>1431</v>
      </c>
      <c r="F500" s="27" t="s">
        <v>1431</v>
      </c>
      <c r="G500" s="25" t="s">
        <v>1727</v>
      </c>
      <c r="H500" s="27" t="s">
        <v>82</v>
      </c>
      <c r="I500" s="25" t="s">
        <v>1431</v>
      </c>
      <c r="J500" s="28">
        <v>45901</v>
      </c>
      <c r="K500" s="28">
        <v>45992</v>
      </c>
      <c r="L500" s="25" t="s">
        <v>1728</v>
      </c>
      <c r="M500" s="25" t="s">
        <v>1729</v>
      </c>
      <c r="N500" s="29">
        <f t="shared" si="7"/>
        <v>90</v>
      </c>
      <c r="O500" s="27">
        <v>90</v>
      </c>
      <c r="P500" s="31">
        <v>0</v>
      </c>
      <c r="Q500" s="27"/>
      <c r="R500" s="27">
        <v>150</v>
      </c>
      <c r="S500" s="27">
        <v>420</v>
      </c>
      <c r="T500" s="27"/>
      <c r="U500" s="27">
        <v>52</v>
      </c>
      <c r="V500" s="27">
        <v>105</v>
      </c>
      <c r="W500" s="25" t="s">
        <v>86</v>
      </c>
      <c r="X500" s="25" t="s">
        <v>1730</v>
      </c>
    </row>
    <row r="501" s="3" customFormat="1" ht="60" customHeight="1" spans="1:24">
      <c r="A501" s="24">
        <v>495</v>
      </c>
      <c r="B501" s="26" t="s">
        <v>76</v>
      </c>
      <c r="C501" s="26" t="s">
        <v>77</v>
      </c>
      <c r="D501" s="30" t="s">
        <v>251</v>
      </c>
      <c r="E501" s="30" t="s">
        <v>1431</v>
      </c>
      <c r="F501" s="24" t="s">
        <v>1731</v>
      </c>
      <c r="G501" s="26" t="s">
        <v>1732</v>
      </c>
      <c r="H501" s="42" t="s">
        <v>82</v>
      </c>
      <c r="I501" s="26" t="s">
        <v>1733</v>
      </c>
      <c r="J501" s="44">
        <v>45717</v>
      </c>
      <c r="K501" s="41">
        <v>45717</v>
      </c>
      <c r="L501" s="26" t="s">
        <v>1731</v>
      </c>
      <c r="M501" s="26" t="s">
        <v>1734</v>
      </c>
      <c r="N501" s="29">
        <f t="shared" si="7"/>
        <v>15</v>
      </c>
      <c r="O501" s="42">
        <v>15</v>
      </c>
      <c r="P501" s="26">
        <v>0</v>
      </c>
      <c r="Q501" s="26">
        <v>1</v>
      </c>
      <c r="R501" s="26">
        <v>48</v>
      </c>
      <c r="S501" s="26">
        <v>102</v>
      </c>
      <c r="T501" s="42">
        <v>0</v>
      </c>
      <c r="U501" s="26">
        <v>9</v>
      </c>
      <c r="V501" s="26">
        <v>25</v>
      </c>
      <c r="W501" s="26" t="s">
        <v>1437</v>
      </c>
      <c r="X501" s="26" t="s">
        <v>1735</v>
      </c>
    </row>
    <row r="502" s="3" customFormat="1" ht="60" customHeight="1" spans="1:24">
      <c r="A502" s="24">
        <v>496</v>
      </c>
      <c r="B502" s="30" t="s">
        <v>96</v>
      </c>
      <c r="C502" s="24" t="s">
        <v>113</v>
      </c>
      <c r="D502" s="26" t="s">
        <v>114</v>
      </c>
      <c r="E502" s="30" t="s">
        <v>1431</v>
      </c>
      <c r="F502" s="24" t="s">
        <v>1731</v>
      </c>
      <c r="G502" s="26" t="s">
        <v>1736</v>
      </c>
      <c r="H502" s="42" t="s">
        <v>82</v>
      </c>
      <c r="I502" s="26" t="s">
        <v>1737</v>
      </c>
      <c r="J502" s="44">
        <v>45689</v>
      </c>
      <c r="K502" s="41">
        <v>45689</v>
      </c>
      <c r="L502" s="26" t="s">
        <v>1731</v>
      </c>
      <c r="M502" s="26" t="s">
        <v>1738</v>
      </c>
      <c r="N502" s="29">
        <f t="shared" si="7"/>
        <v>4</v>
      </c>
      <c r="O502" s="42">
        <v>4</v>
      </c>
      <c r="P502" s="26">
        <v>0</v>
      </c>
      <c r="Q502" s="26">
        <v>1</v>
      </c>
      <c r="R502" s="26">
        <v>123</v>
      </c>
      <c r="S502" s="26">
        <v>265</v>
      </c>
      <c r="T502" s="42">
        <v>0</v>
      </c>
      <c r="U502" s="26">
        <v>17</v>
      </c>
      <c r="V502" s="26">
        <v>61</v>
      </c>
      <c r="W502" s="26" t="s">
        <v>1437</v>
      </c>
      <c r="X502" s="26" t="s">
        <v>1536</v>
      </c>
    </row>
    <row r="503" s="3" customFormat="1" ht="60" customHeight="1" spans="1:24">
      <c r="A503" s="24">
        <v>497</v>
      </c>
      <c r="B503" s="30" t="s">
        <v>96</v>
      </c>
      <c r="C503" s="26" t="s">
        <v>97</v>
      </c>
      <c r="D503" s="26" t="s">
        <v>98</v>
      </c>
      <c r="E503" s="30" t="s">
        <v>1431</v>
      </c>
      <c r="F503" s="24" t="s">
        <v>1731</v>
      </c>
      <c r="G503" s="26" t="s">
        <v>1739</v>
      </c>
      <c r="H503" s="42" t="s">
        <v>82</v>
      </c>
      <c r="I503" s="26" t="s">
        <v>1740</v>
      </c>
      <c r="J503" s="44">
        <v>45689</v>
      </c>
      <c r="K503" s="41">
        <v>45689</v>
      </c>
      <c r="L503" s="26" t="s">
        <v>1731</v>
      </c>
      <c r="M503" s="26" t="s">
        <v>1741</v>
      </c>
      <c r="N503" s="29">
        <f t="shared" si="7"/>
        <v>4</v>
      </c>
      <c r="O503" s="42">
        <v>4</v>
      </c>
      <c r="P503" s="26">
        <v>0</v>
      </c>
      <c r="Q503" s="26">
        <v>1</v>
      </c>
      <c r="R503" s="26">
        <v>459</v>
      </c>
      <c r="S503" s="26">
        <v>1285</v>
      </c>
      <c r="T503" s="42">
        <v>0</v>
      </c>
      <c r="U503" s="26">
        <v>17</v>
      </c>
      <c r="V503" s="26">
        <v>61</v>
      </c>
      <c r="W503" s="26" t="s">
        <v>1437</v>
      </c>
      <c r="X503" s="26" t="s">
        <v>1536</v>
      </c>
    </row>
    <row r="504" s="3" customFormat="1" ht="45" customHeight="1" spans="1:24">
      <c r="A504" s="24">
        <v>498</v>
      </c>
      <c r="B504" s="30" t="s">
        <v>96</v>
      </c>
      <c r="C504" s="26" t="s">
        <v>97</v>
      </c>
      <c r="D504" s="26" t="s">
        <v>98</v>
      </c>
      <c r="E504" s="30" t="s">
        <v>1431</v>
      </c>
      <c r="F504" s="24"/>
      <c r="G504" s="25" t="s">
        <v>1742</v>
      </c>
      <c r="H504" s="42" t="s">
        <v>82</v>
      </c>
      <c r="I504" s="30" t="s">
        <v>1431</v>
      </c>
      <c r="J504" s="32">
        <v>45748</v>
      </c>
      <c r="K504" s="32">
        <v>45778</v>
      </c>
      <c r="L504" s="30" t="s">
        <v>1431</v>
      </c>
      <c r="M504" s="25" t="s">
        <v>1743</v>
      </c>
      <c r="N504" s="29">
        <f t="shared" si="7"/>
        <v>5</v>
      </c>
      <c r="O504" s="27">
        <v>5</v>
      </c>
      <c r="P504" s="26">
        <v>0</v>
      </c>
      <c r="Q504" s="26">
        <v>5</v>
      </c>
      <c r="R504" s="26">
        <v>1930</v>
      </c>
      <c r="S504" s="26">
        <v>6755</v>
      </c>
      <c r="T504" s="42">
        <v>1</v>
      </c>
      <c r="U504" s="26">
        <v>240</v>
      </c>
      <c r="V504" s="26">
        <v>720</v>
      </c>
      <c r="W504" s="25" t="s">
        <v>94</v>
      </c>
      <c r="X504" s="25" t="s">
        <v>1744</v>
      </c>
    </row>
    <row r="505" s="3" customFormat="1" ht="45" customHeight="1" spans="1:24">
      <c r="A505" s="24">
        <v>499</v>
      </c>
      <c r="B505" s="30" t="s">
        <v>96</v>
      </c>
      <c r="C505" s="26" t="s">
        <v>97</v>
      </c>
      <c r="D505" s="26" t="s">
        <v>98</v>
      </c>
      <c r="E505" s="30" t="s">
        <v>1431</v>
      </c>
      <c r="F505" s="24"/>
      <c r="G505" s="26" t="s">
        <v>1745</v>
      </c>
      <c r="H505" s="42" t="s">
        <v>82</v>
      </c>
      <c r="I505" s="30" t="s">
        <v>1431</v>
      </c>
      <c r="J505" s="44">
        <v>45689</v>
      </c>
      <c r="K505" s="44">
        <v>45717</v>
      </c>
      <c r="L505" s="30" t="s">
        <v>1431</v>
      </c>
      <c r="M505" s="26" t="s">
        <v>1746</v>
      </c>
      <c r="N505" s="29">
        <f t="shared" si="7"/>
        <v>14.5</v>
      </c>
      <c r="O505" s="42">
        <v>14.5</v>
      </c>
      <c r="P505" s="26">
        <v>0</v>
      </c>
      <c r="Q505" s="26">
        <v>1</v>
      </c>
      <c r="R505" s="26">
        <v>108</v>
      </c>
      <c r="S505" s="26">
        <v>324</v>
      </c>
      <c r="T505" s="42">
        <v>0</v>
      </c>
      <c r="U505" s="26">
        <v>108</v>
      </c>
      <c r="V505" s="26">
        <v>324</v>
      </c>
      <c r="W505" s="26" t="s">
        <v>1437</v>
      </c>
      <c r="X505" s="26" t="s">
        <v>1452</v>
      </c>
    </row>
    <row r="506" s="3" customFormat="1" ht="67" customHeight="1" spans="1:24">
      <c r="A506" s="24">
        <v>500</v>
      </c>
      <c r="B506" s="26" t="s">
        <v>76</v>
      </c>
      <c r="C506" s="26" t="s">
        <v>88</v>
      </c>
      <c r="D506" s="30" t="s">
        <v>336</v>
      </c>
      <c r="E506" s="30" t="s">
        <v>1431</v>
      </c>
      <c r="F506" s="24"/>
      <c r="G506" s="25" t="s">
        <v>1747</v>
      </c>
      <c r="H506" s="42" t="s">
        <v>82</v>
      </c>
      <c r="I506" s="30" t="s">
        <v>1431</v>
      </c>
      <c r="J506" s="32">
        <v>45748</v>
      </c>
      <c r="K506" s="32">
        <v>45809</v>
      </c>
      <c r="L506" s="30" t="s">
        <v>1431</v>
      </c>
      <c r="M506" s="25" t="s">
        <v>1748</v>
      </c>
      <c r="N506" s="29">
        <f t="shared" si="7"/>
        <v>7</v>
      </c>
      <c r="O506" s="27">
        <v>7</v>
      </c>
      <c r="P506" s="26">
        <v>0</v>
      </c>
      <c r="Q506" s="26">
        <v>11</v>
      </c>
      <c r="R506" s="26">
        <v>1000</v>
      </c>
      <c r="S506" s="26">
        <v>2700</v>
      </c>
      <c r="T506" s="42">
        <v>2</v>
      </c>
      <c r="U506" s="26">
        <v>92</v>
      </c>
      <c r="V506" s="26">
        <v>250</v>
      </c>
      <c r="W506" s="26" t="s">
        <v>1437</v>
      </c>
      <c r="X506" s="25" t="s">
        <v>1749</v>
      </c>
    </row>
    <row r="507" s="3" customFormat="1" ht="45" customHeight="1" spans="1:24">
      <c r="A507" s="24">
        <v>501</v>
      </c>
      <c r="B507" s="26" t="s">
        <v>76</v>
      </c>
      <c r="C507" s="26" t="s">
        <v>77</v>
      </c>
      <c r="D507" s="26" t="s">
        <v>127</v>
      </c>
      <c r="E507" s="25" t="s">
        <v>489</v>
      </c>
      <c r="F507" s="25" t="s">
        <v>1750</v>
      </c>
      <c r="G507" s="25" t="s">
        <v>1751</v>
      </c>
      <c r="H507" s="25" t="s">
        <v>82</v>
      </c>
      <c r="I507" s="25" t="s">
        <v>1752</v>
      </c>
      <c r="J507" s="25" t="s">
        <v>1753</v>
      </c>
      <c r="K507" s="25" t="s">
        <v>390</v>
      </c>
      <c r="L507" s="25" t="s">
        <v>1750</v>
      </c>
      <c r="M507" s="25" t="s">
        <v>1754</v>
      </c>
      <c r="N507" s="29">
        <f t="shared" si="7"/>
        <v>20</v>
      </c>
      <c r="O507" s="25">
        <v>20</v>
      </c>
      <c r="P507" s="25">
        <v>0</v>
      </c>
      <c r="Q507" s="25">
        <v>1</v>
      </c>
      <c r="R507" s="25">
        <v>26</v>
      </c>
      <c r="S507" s="25">
        <v>85</v>
      </c>
      <c r="T507" s="25">
        <v>0</v>
      </c>
      <c r="U507" s="25">
        <v>1</v>
      </c>
      <c r="V507" s="25">
        <v>7</v>
      </c>
      <c r="W507" s="25" t="s">
        <v>174</v>
      </c>
      <c r="X507" s="25" t="s">
        <v>494</v>
      </c>
    </row>
    <row r="508" s="3" customFormat="1" ht="45" customHeight="1" spans="1:24">
      <c r="A508" s="24">
        <v>502</v>
      </c>
      <c r="B508" s="26" t="s">
        <v>76</v>
      </c>
      <c r="C508" s="26" t="s">
        <v>77</v>
      </c>
      <c r="D508" s="26" t="s">
        <v>127</v>
      </c>
      <c r="E508" s="25" t="s">
        <v>489</v>
      </c>
      <c r="F508" s="25" t="s">
        <v>1750</v>
      </c>
      <c r="G508" s="25" t="s">
        <v>1755</v>
      </c>
      <c r="H508" s="25" t="s">
        <v>82</v>
      </c>
      <c r="I508" s="25" t="s">
        <v>1756</v>
      </c>
      <c r="J508" s="25" t="s">
        <v>1753</v>
      </c>
      <c r="K508" s="25" t="s">
        <v>390</v>
      </c>
      <c r="L508" s="25" t="s">
        <v>1750</v>
      </c>
      <c r="M508" s="25" t="s">
        <v>1757</v>
      </c>
      <c r="N508" s="29">
        <f t="shared" si="7"/>
        <v>13</v>
      </c>
      <c r="O508" s="25">
        <v>13</v>
      </c>
      <c r="P508" s="25">
        <v>0</v>
      </c>
      <c r="Q508" s="25">
        <v>1</v>
      </c>
      <c r="R508" s="25">
        <v>30</v>
      </c>
      <c r="S508" s="25">
        <v>123</v>
      </c>
      <c r="T508" s="25">
        <v>0</v>
      </c>
      <c r="U508" s="25">
        <v>0</v>
      </c>
      <c r="V508" s="25">
        <v>0</v>
      </c>
      <c r="W508" s="25" t="s">
        <v>174</v>
      </c>
      <c r="X508" s="25" t="s">
        <v>494</v>
      </c>
    </row>
    <row r="509" s="3" customFormat="1" ht="65" customHeight="1" spans="1:24">
      <c r="A509" s="24">
        <v>503</v>
      </c>
      <c r="B509" s="30" t="s">
        <v>96</v>
      </c>
      <c r="C509" s="26" t="s">
        <v>97</v>
      </c>
      <c r="D509" s="26" t="s">
        <v>98</v>
      </c>
      <c r="E509" s="25" t="s">
        <v>489</v>
      </c>
      <c r="F509" s="25" t="s">
        <v>1758</v>
      </c>
      <c r="G509" s="25" t="s">
        <v>1759</v>
      </c>
      <c r="H509" s="25" t="s">
        <v>82</v>
      </c>
      <c r="I509" s="25" t="s">
        <v>1760</v>
      </c>
      <c r="J509" s="25" t="s">
        <v>1753</v>
      </c>
      <c r="K509" s="25" t="s">
        <v>390</v>
      </c>
      <c r="L509" s="25" t="s">
        <v>1760</v>
      </c>
      <c r="M509" s="25" t="s">
        <v>1761</v>
      </c>
      <c r="N509" s="29">
        <f t="shared" si="7"/>
        <v>27.6</v>
      </c>
      <c r="O509" s="25">
        <v>27.6</v>
      </c>
      <c r="P509" s="25">
        <v>0</v>
      </c>
      <c r="Q509" s="25">
        <v>3</v>
      </c>
      <c r="R509" s="25">
        <v>45</v>
      </c>
      <c r="S509" s="25">
        <v>205</v>
      </c>
      <c r="T509" s="25">
        <v>0</v>
      </c>
      <c r="U509" s="25">
        <v>2</v>
      </c>
      <c r="V509" s="25">
        <v>6</v>
      </c>
      <c r="W509" s="25" t="s">
        <v>1762</v>
      </c>
      <c r="X509" s="25" t="s">
        <v>1763</v>
      </c>
    </row>
    <row r="510" s="3" customFormat="1" ht="45" customHeight="1" spans="1:24">
      <c r="A510" s="24">
        <v>504</v>
      </c>
      <c r="B510" s="26" t="s">
        <v>76</v>
      </c>
      <c r="C510" s="26" t="s">
        <v>77</v>
      </c>
      <c r="D510" s="26" t="s">
        <v>127</v>
      </c>
      <c r="E510" s="25" t="s">
        <v>489</v>
      </c>
      <c r="F510" s="25" t="s">
        <v>1764</v>
      </c>
      <c r="G510" s="25" t="s">
        <v>1765</v>
      </c>
      <c r="H510" s="25" t="s">
        <v>129</v>
      </c>
      <c r="I510" s="25" t="s">
        <v>1766</v>
      </c>
      <c r="J510" s="25" t="s">
        <v>1753</v>
      </c>
      <c r="K510" s="25" t="s">
        <v>390</v>
      </c>
      <c r="L510" s="25" t="s">
        <v>1764</v>
      </c>
      <c r="M510" s="25" t="s">
        <v>1767</v>
      </c>
      <c r="N510" s="29">
        <f t="shared" si="7"/>
        <v>8</v>
      </c>
      <c r="O510" s="25">
        <v>8</v>
      </c>
      <c r="P510" s="25">
        <v>0</v>
      </c>
      <c r="Q510" s="25">
        <v>1</v>
      </c>
      <c r="R510" s="25">
        <v>32</v>
      </c>
      <c r="S510" s="25">
        <v>125</v>
      </c>
      <c r="T510" s="25">
        <v>0</v>
      </c>
      <c r="U510" s="25">
        <v>2</v>
      </c>
      <c r="V510" s="25">
        <v>3</v>
      </c>
      <c r="W510" s="25" t="s">
        <v>174</v>
      </c>
      <c r="X510" s="25" t="s">
        <v>494</v>
      </c>
    </row>
    <row r="511" s="3" customFormat="1" ht="45" customHeight="1" spans="1:24">
      <c r="A511" s="24">
        <v>505</v>
      </c>
      <c r="B511" s="25" t="s">
        <v>76</v>
      </c>
      <c r="C511" s="26" t="s">
        <v>77</v>
      </c>
      <c r="D511" s="25" t="s">
        <v>251</v>
      </c>
      <c r="E511" s="25" t="s">
        <v>489</v>
      </c>
      <c r="F511" s="27" t="s">
        <v>1764</v>
      </c>
      <c r="G511" s="25" t="s">
        <v>1768</v>
      </c>
      <c r="H511" s="27" t="s">
        <v>82</v>
      </c>
      <c r="I511" s="25" t="s">
        <v>1769</v>
      </c>
      <c r="J511" s="28">
        <v>45839</v>
      </c>
      <c r="K511" s="28">
        <v>45839</v>
      </c>
      <c r="L511" s="25" t="s">
        <v>1770</v>
      </c>
      <c r="M511" s="25" t="s">
        <v>1771</v>
      </c>
      <c r="N511" s="29">
        <f t="shared" si="7"/>
        <v>15</v>
      </c>
      <c r="O511" s="27">
        <v>15</v>
      </c>
      <c r="P511" s="31">
        <v>0</v>
      </c>
      <c r="Q511" s="27">
        <v>1</v>
      </c>
      <c r="R511" s="27">
        <v>16</v>
      </c>
      <c r="S511" s="27">
        <v>60</v>
      </c>
      <c r="T511" s="27">
        <v>0</v>
      </c>
      <c r="U511" s="27">
        <v>0</v>
      </c>
      <c r="V511" s="27">
        <v>0</v>
      </c>
      <c r="W511" s="25" t="s">
        <v>174</v>
      </c>
      <c r="X511" s="25" t="s">
        <v>494</v>
      </c>
    </row>
    <row r="512" s="3" customFormat="1" ht="58" customHeight="1" spans="1:24">
      <c r="A512" s="24">
        <v>506</v>
      </c>
      <c r="B512" s="26" t="s">
        <v>76</v>
      </c>
      <c r="C512" s="26" t="s">
        <v>77</v>
      </c>
      <c r="D512" s="26" t="s">
        <v>127</v>
      </c>
      <c r="E512" s="25" t="s">
        <v>489</v>
      </c>
      <c r="F512" s="25" t="s">
        <v>1772</v>
      </c>
      <c r="G512" s="25" t="s">
        <v>1773</v>
      </c>
      <c r="H512" s="25" t="s">
        <v>82</v>
      </c>
      <c r="I512" s="25" t="s">
        <v>1774</v>
      </c>
      <c r="J512" s="25" t="s">
        <v>1753</v>
      </c>
      <c r="K512" s="25" t="s">
        <v>390</v>
      </c>
      <c r="L512" s="25" t="s">
        <v>1772</v>
      </c>
      <c r="M512" s="25" t="s">
        <v>1775</v>
      </c>
      <c r="N512" s="29">
        <f t="shared" si="7"/>
        <v>5.5</v>
      </c>
      <c r="O512" s="25">
        <v>5.5</v>
      </c>
      <c r="P512" s="25">
        <v>0</v>
      </c>
      <c r="Q512" s="25">
        <v>1</v>
      </c>
      <c r="R512" s="25">
        <v>10</v>
      </c>
      <c r="S512" s="25">
        <v>38</v>
      </c>
      <c r="T512" s="25">
        <v>0</v>
      </c>
      <c r="U512" s="25">
        <v>1</v>
      </c>
      <c r="V512" s="25">
        <v>1</v>
      </c>
      <c r="W512" s="25" t="s">
        <v>174</v>
      </c>
      <c r="X512" s="25" t="s">
        <v>494</v>
      </c>
    </row>
    <row r="513" s="3" customFormat="1" ht="45" customHeight="1" spans="1:24">
      <c r="A513" s="24">
        <v>507</v>
      </c>
      <c r="B513" s="25" t="s">
        <v>76</v>
      </c>
      <c r="C513" s="25" t="s">
        <v>88</v>
      </c>
      <c r="D513" s="25" t="s">
        <v>1776</v>
      </c>
      <c r="E513" s="25" t="s">
        <v>489</v>
      </c>
      <c r="F513" s="27" t="s">
        <v>1772</v>
      </c>
      <c r="G513" s="25" t="s">
        <v>1777</v>
      </c>
      <c r="H513" s="27" t="s">
        <v>82</v>
      </c>
      <c r="I513" s="25" t="s">
        <v>1778</v>
      </c>
      <c r="J513" s="28">
        <v>45992</v>
      </c>
      <c r="K513" s="28">
        <v>45992</v>
      </c>
      <c r="L513" s="25" t="s">
        <v>1779</v>
      </c>
      <c r="M513" s="25" t="s">
        <v>1780</v>
      </c>
      <c r="N513" s="29">
        <f t="shared" si="7"/>
        <v>10</v>
      </c>
      <c r="O513" s="27">
        <v>10</v>
      </c>
      <c r="P513" s="31">
        <v>0</v>
      </c>
      <c r="Q513" s="27">
        <v>1</v>
      </c>
      <c r="R513" s="27">
        <v>20</v>
      </c>
      <c r="S513" s="27">
        <v>65</v>
      </c>
      <c r="T513" s="27">
        <v>0</v>
      </c>
      <c r="U513" s="27">
        <v>1</v>
      </c>
      <c r="V513" s="27">
        <v>2</v>
      </c>
      <c r="W513" s="25" t="s">
        <v>174</v>
      </c>
      <c r="X513" s="25" t="s">
        <v>494</v>
      </c>
    </row>
    <row r="514" s="3" customFormat="1" ht="44" customHeight="1" spans="1:24">
      <c r="A514" s="24">
        <v>508</v>
      </c>
      <c r="B514" s="26" t="s">
        <v>76</v>
      </c>
      <c r="C514" s="26" t="s">
        <v>77</v>
      </c>
      <c r="D514" s="26" t="s">
        <v>127</v>
      </c>
      <c r="E514" s="25" t="s">
        <v>489</v>
      </c>
      <c r="F514" s="25" t="s">
        <v>1772</v>
      </c>
      <c r="G514" s="25" t="s">
        <v>1781</v>
      </c>
      <c r="H514" s="25" t="s">
        <v>82</v>
      </c>
      <c r="I514" s="25" t="s">
        <v>1782</v>
      </c>
      <c r="J514" s="25" t="s">
        <v>1753</v>
      </c>
      <c r="K514" s="25" t="s">
        <v>390</v>
      </c>
      <c r="L514" s="25" t="s">
        <v>1772</v>
      </c>
      <c r="M514" s="25" t="s">
        <v>1783</v>
      </c>
      <c r="N514" s="29">
        <f t="shared" si="7"/>
        <v>6.1</v>
      </c>
      <c r="O514" s="25">
        <v>6.1</v>
      </c>
      <c r="P514" s="25">
        <v>0</v>
      </c>
      <c r="Q514" s="25">
        <v>1</v>
      </c>
      <c r="R514" s="25">
        <v>12</v>
      </c>
      <c r="S514" s="25">
        <v>40</v>
      </c>
      <c r="T514" s="25">
        <v>0</v>
      </c>
      <c r="U514" s="25">
        <v>2</v>
      </c>
      <c r="V514" s="25">
        <v>5</v>
      </c>
      <c r="W514" s="25" t="s">
        <v>174</v>
      </c>
      <c r="X514" s="25" t="s">
        <v>494</v>
      </c>
    </row>
    <row r="515" s="3" customFormat="1" ht="45" customHeight="1" spans="1:24">
      <c r="A515" s="24">
        <v>509</v>
      </c>
      <c r="B515" s="26" t="s">
        <v>76</v>
      </c>
      <c r="C515" s="26" t="s">
        <v>77</v>
      </c>
      <c r="D515" s="26" t="s">
        <v>127</v>
      </c>
      <c r="E515" s="25" t="s">
        <v>489</v>
      </c>
      <c r="F515" s="25" t="s">
        <v>1772</v>
      </c>
      <c r="G515" s="25" t="s">
        <v>1784</v>
      </c>
      <c r="H515" s="25" t="s">
        <v>82</v>
      </c>
      <c r="I515" s="25" t="s">
        <v>1785</v>
      </c>
      <c r="J515" s="25" t="s">
        <v>1753</v>
      </c>
      <c r="K515" s="25" t="s">
        <v>390</v>
      </c>
      <c r="L515" s="25" t="s">
        <v>1772</v>
      </c>
      <c r="M515" s="25" t="s">
        <v>1786</v>
      </c>
      <c r="N515" s="29">
        <f t="shared" si="7"/>
        <v>4.5</v>
      </c>
      <c r="O515" s="25">
        <v>4.5</v>
      </c>
      <c r="P515" s="25">
        <v>0</v>
      </c>
      <c r="Q515" s="25">
        <v>1</v>
      </c>
      <c r="R515" s="25">
        <v>8</v>
      </c>
      <c r="S515" s="25">
        <v>32</v>
      </c>
      <c r="T515" s="25">
        <v>0</v>
      </c>
      <c r="U515" s="25">
        <v>2</v>
      </c>
      <c r="V515" s="25">
        <v>12</v>
      </c>
      <c r="W515" s="25" t="s">
        <v>174</v>
      </c>
      <c r="X515" s="25" t="s">
        <v>494</v>
      </c>
    </row>
    <row r="516" s="3" customFormat="1" ht="45" customHeight="1" spans="1:24">
      <c r="A516" s="24">
        <v>510</v>
      </c>
      <c r="B516" s="26" t="s">
        <v>76</v>
      </c>
      <c r="C516" s="26" t="s">
        <v>77</v>
      </c>
      <c r="D516" s="26" t="s">
        <v>127</v>
      </c>
      <c r="E516" s="25" t="s">
        <v>489</v>
      </c>
      <c r="F516" s="25" t="s">
        <v>1772</v>
      </c>
      <c r="G516" s="25" t="s">
        <v>1787</v>
      </c>
      <c r="H516" s="25" t="s">
        <v>82</v>
      </c>
      <c r="I516" s="25" t="s">
        <v>1788</v>
      </c>
      <c r="J516" s="25" t="s">
        <v>1753</v>
      </c>
      <c r="K516" s="25" t="s">
        <v>390</v>
      </c>
      <c r="L516" s="25" t="s">
        <v>1772</v>
      </c>
      <c r="M516" s="25" t="s">
        <v>1789</v>
      </c>
      <c r="N516" s="29">
        <f t="shared" si="7"/>
        <v>6</v>
      </c>
      <c r="O516" s="25">
        <v>6</v>
      </c>
      <c r="P516" s="25">
        <v>0</v>
      </c>
      <c r="Q516" s="25">
        <v>1</v>
      </c>
      <c r="R516" s="25">
        <v>10</v>
      </c>
      <c r="S516" s="25">
        <v>38</v>
      </c>
      <c r="T516" s="25">
        <v>0</v>
      </c>
      <c r="U516" s="25">
        <v>0</v>
      </c>
      <c r="V516" s="25">
        <v>0</v>
      </c>
      <c r="W516" s="25" t="s">
        <v>174</v>
      </c>
      <c r="X516" s="25" t="s">
        <v>494</v>
      </c>
    </row>
    <row r="517" s="3" customFormat="1" ht="45" customHeight="1" spans="1:24">
      <c r="A517" s="24">
        <v>511</v>
      </c>
      <c r="B517" s="26" t="s">
        <v>76</v>
      </c>
      <c r="C517" s="26" t="s">
        <v>77</v>
      </c>
      <c r="D517" s="26" t="s">
        <v>127</v>
      </c>
      <c r="E517" s="25" t="s">
        <v>489</v>
      </c>
      <c r="F517" s="25" t="s">
        <v>1772</v>
      </c>
      <c r="G517" s="25" t="s">
        <v>1790</v>
      </c>
      <c r="H517" s="25" t="s">
        <v>82</v>
      </c>
      <c r="I517" s="25" t="s">
        <v>1791</v>
      </c>
      <c r="J517" s="25" t="s">
        <v>1753</v>
      </c>
      <c r="K517" s="25" t="s">
        <v>390</v>
      </c>
      <c r="L517" s="25" t="s">
        <v>1772</v>
      </c>
      <c r="M517" s="25" t="s">
        <v>1792</v>
      </c>
      <c r="N517" s="29">
        <f t="shared" si="7"/>
        <v>12.5</v>
      </c>
      <c r="O517" s="25">
        <v>12.5</v>
      </c>
      <c r="P517" s="25">
        <v>0</v>
      </c>
      <c r="Q517" s="25">
        <v>1</v>
      </c>
      <c r="R517" s="25">
        <v>26</v>
      </c>
      <c r="S517" s="25">
        <v>72</v>
      </c>
      <c r="T517" s="25">
        <v>0</v>
      </c>
      <c r="U517" s="25">
        <v>4</v>
      </c>
      <c r="V517" s="25">
        <v>7</v>
      </c>
      <c r="W517" s="25" t="s">
        <v>174</v>
      </c>
      <c r="X517" s="25" t="s">
        <v>494</v>
      </c>
    </row>
    <row r="518" s="3" customFormat="1" ht="45" customHeight="1" spans="1:24">
      <c r="A518" s="24">
        <v>512</v>
      </c>
      <c r="B518" s="30" t="s">
        <v>96</v>
      </c>
      <c r="C518" s="26" t="s">
        <v>97</v>
      </c>
      <c r="D518" s="26" t="s">
        <v>98</v>
      </c>
      <c r="E518" s="25" t="s">
        <v>489</v>
      </c>
      <c r="F518" s="25" t="s">
        <v>1772</v>
      </c>
      <c r="G518" s="25" t="s">
        <v>1793</v>
      </c>
      <c r="H518" s="25" t="s">
        <v>82</v>
      </c>
      <c r="I518" s="25" t="s">
        <v>1772</v>
      </c>
      <c r="J518" s="25" t="s">
        <v>1753</v>
      </c>
      <c r="K518" s="25" t="s">
        <v>390</v>
      </c>
      <c r="L518" s="25" t="s">
        <v>1772</v>
      </c>
      <c r="M518" s="25" t="s">
        <v>1794</v>
      </c>
      <c r="N518" s="29">
        <f t="shared" si="7"/>
        <v>5</v>
      </c>
      <c r="O518" s="25">
        <v>5</v>
      </c>
      <c r="P518" s="25">
        <v>0</v>
      </c>
      <c r="Q518" s="25">
        <v>1</v>
      </c>
      <c r="R518" s="25">
        <v>36</v>
      </c>
      <c r="S518" s="25">
        <v>106</v>
      </c>
      <c r="T518" s="25">
        <v>0</v>
      </c>
      <c r="U518" s="25">
        <v>7</v>
      </c>
      <c r="V518" s="25">
        <v>17</v>
      </c>
      <c r="W518" s="25" t="s">
        <v>1762</v>
      </c>
      <c r="X518" s="25" t="s">
        <v>1795</v>
      </c>
    </row>
    <row r="519" s="3" customFormat="1" ht="45" customHeight="1" spans="1:24">
      <c r="A519" s="24">
        <v>513</v>
      </c>
      <c r="B519" s="30" t="s">
        <v>96</v>
      </c>
      <c r="C519" s="26" t="s">
        <v>97</v>
      </c>
      <c r="D519" s="26" t="s">
        <v>98</v>
      </c>
      <c r="E519" s="25" t="s">
        <v>489</v>
      </c>
      <c r="F519" s="25" t="s">
        <v>1772</v>
      </c>
      <c r="G519" s="25" t="s">
        <v>1796</v>
      </c>
      <c r="H519" s="25" t="s">
        <v>82</v>
      </c>
      <c r="I519" s="25" t="s">
        <v>1772</v>
      </c>
      <c r="J519" s="25" t="s">
        <v>1753</v>
      </c>
      <c r="K519" s="25" t="s">
        <v>390</v>
      </c>
      <c r="L519" s="25" t="s">
        <v>1772</v>
      </c>
      <c r="M519" s="25" t="s">
        <v>1797</v>
      </c>
      <c r="N519" s="29">
        <f t="shared" si="7"/>
        <v>9.5</v>
      </c>
      <c r="O519" s="25">
        <v>9.5</v>
      </c>
      <c r="P519" s="25">
        <v>0</v>
      </c>
      <c r="Q519" s="25">
        <v>1</v>
      </c>
      <c r="R519" s="25">
        <v>43</v>
      </c>
      <c r="S519" s="25">
        <v>128</v>
      </c>
      <c r="T519" s="25">
        <v>0</v>
      </c>
      <c r="U519" s="25">
        <v>10</v>
      </c>
      <c r="V519" s="25">
        <v>28</v>
      </c>
      <c r="W519" s="25" t="s">
        <v>1762</v>
      </c>
      <c r="X519" s="25" t="s">
        <v>1795</v>
      </c>
    </row>
    <row r="520" s="3" customFormat="1" ht="85" customHeight="1" spans="1:24">
      <c r="A520" s="24">
        <v>514</v>
      </c>
      <c r="B520" s="30" t="s">
        <v>96</v>
      </c>
      <c r="C520" s="26" t="s">
        <v>97</v>
      </c>
      <c r="D520" s="26" t="s">
        <v>98</v>
      </c>
      <c r="E520" s="25" t="s">
        <v>489</v>
      </c>
      <c r="F520" s="25" t="s">
        <v>1772</v>
      </c>
      <c r="G520" s="25" t="s">
        <v>1798</v>
      </c>
      <c r="H520" s="25" t="s">
        <v>82</v>
      </c>
      <c r="I520" s="25" t="s">
        <v>1772</v>
      </c>
      <c r="J520" s="25" t="s">
        <v>1753</v>
      </c>
      <c r="K520" s="25" t="s">
        <v>390</v>
      </c>
      <c r="L520" s="25" t="s">
        <v>1772</v>
      </c>
      <c r="M520" s="25" t="s">
        <v>1799</v>
      </c>
      <c r="N520" s="29">
        <f t="shared" ref="N520:N583" si="8">O520+P520</f>
        <v>6.5</v>
      </c>
      <c r="O520" s="25">
        <v>6.5</v>
      </c>
      <c r="P520" s="25">
        <v>0</v>
      </c>
      <c r="Q520" s="25">
        <v>1</v>
      </c>
      <c r="R520" s="25">
        <v>36</v>
      </c>
      <c r="S520" s="25">
        <v>106</v>
      </c>
      <c r="T520" s="25">
        <v>0</v>
      </c>
      <c r="U520" s="25">
        <v>7</v>
      </c>
      <c r="V520" s="25">
        <v>17</v>
      </c>
      <c r="W520" s="25" t="s">
        <v>1762</v>
      </c>
      <c r="X520" s="25" t="s">
        <v>1795</v>
      </c>
    </row>
    <row r="521" s="3" customFormat="1" ht="45" customHeight="1" spans="1:24">
      <c r="A521" s="24">
        <v>515</v>
      </c>
      <c r="B521" s="26" t="s">
        <v>76</v>
      </c>
      <c r="C521" s="26" t="s">
        <v>77</v>
      </c>
      <c r="D521" s="26" t="s">
        <v>127</v>
      </c>
      <c r="E521" s="25" t="s">
        <v>489</v>
      </c>
      <c r="F521" s="25" t="s">
        <v>1772</v>
      </c>
      <c r="G521" s="25" t="s">
        <v>1800</v>
      </c>
      <c r="H521" s="25" t="s">
        <v>82</v>
      </c>
      <c r="I521" s="25" t="s">
        <v>1801</v>
      </c>
      <c r="J521" s="25" t="s">
        <v>1753</v>
      </c>
      <c r="K521" s="25" t="s">
        <v>390</v>
      </c>
      <c r="L521" s="25" t="s">
        <v>1772</v>
      </c>
      <c r="M521" s="25" t="s">
        <v>1802</v>
      </c>
      <c r="N521" s="29">
        <f t="shared" si="8"/>
        <v>8</v>
      </c>
      <c r="O521" s="25">
        <v>8</v>
      </c>
      <c r="P521" s="25">
        <v>0</v>
      </c>
      <c r="Q521" s="25">
        <v>1</v>
      </c>
      <c r="R521" s="25">
        <v>15</v>
      </c>
      <c r="S521" s="25">
        <v>50</v>
      </c>
      <c r="T521" s="25">
        <v>0</v>
      </c>
      <c r="U521" s="25">
        <v>1</v>
      </c>
      <c r="V521" s="25">
        <v>5</v>
      </c>
      <c r="W521" s="25" t="s">
        <v>174</v>
      </c>
      <c r="X521" s="25" t="s">
        <v>494</v>
      </c>
    </row>
    <row r="522" s="3" customFormat="1" ht="45" customHeight="1" spans="1:24">
      <c r="A522" s="24">
        <v>516</v>
      </c>
      <c r="B522" s="30" t="s">
        <v>96</v>
      </c>
      <c r="C522" s="26" t="s">
        <v>97</v>
      </c>
      <c r="D522" s="26" t="s">
        <v>98</v>
      </c>
      <c r="E522" s="25" t="s">
        <v>489</v>
      </c>
      <c r="F522" s="25" t="s">
        <v>1772</v>
      </c>
      <c r="G522" s="25" t="s">
        <v>1803</v>
      </c>
      <c r="H522" s="25" t="s">
        <v>82</v>
      </c>
      <c r="I522" s="25" t="s">
        <v>1772</v>
      </c>
      <c r="J522" s="25" t="s">
        <v>1753</v>
      </c>
      <c r="K522" s="25" t="s">
        <v>390</v>
      </c>
      <c r="L522" s="25" t="s">
        <v>1772</v>
      </c>
      <c r="M522" s="25" t="s">
        <v>1804</v>
      </c>
      <c r="N522" s="29">
        <f t="shared" si="8"/>
        <v>8</v>
      </c>
      <c r="O522" s="25">
        <v>8</v>
      </c>
      <c r="P522" s="25">
        <v>0</v>
      </c>
      <c r="Q522" s="25">
        <v>1</v>
      </c>
      <c r="R522" s="25">
        <v>43</v>
      </c>
      <c r="S522" s="25">
        <v>128</v>
      </c>
      <c r="T522" s="25">
        <v>0</v>
      </c>
      <c r="U522" s="25">
        <v>10</v>
      </c>
      <c r="V522" s="25">
        <v>28</v>
      </c>
      <c r="W522" s="25" t="s">
        <v>1762</v>
      </c>
      <c r="X522" s="25" t="s">
        <v>1795</v>
      </c>
    </row>
    <row r="523" s="3" customFormat="1" ht="45" customHeight="1" spans="1:24">
      <c r="A523" s="24">
        <v>517</v>
      </c>
      <c r="B523" s="26" t="s">
        <v>76</v>
      </c>
      <c r="C523" s="26" t="s">
        <v>77</v>
      </c>
      <c r="D523" s="26" t="s">
        <v>127</v>
      </c>
      <c r="E523" s="25" t="s">
        <v>489</v>
      </c>
      <c r="F523" s="25" t="s">
        <v>1772</v>
      </c>
      <c r="G523" s="25" t="s">
        <v>1805</v>
      </c>
      <c r="H523" s="25" t="s">
        <v>82</v>
      </c>
      <c r="I523" s="25" t="s">
        <v>1806</v>
      </c>
      <c r="J523" s="25" t="s">
        <v>1753</v>
      </c>
      <c r="K523" s="25" t="s">
        <v>390</v>
      </c>
      <c r="L523" s="25" t="s">
        <v>1772</v>
      </c>
      <c r="M523" s="25" t="s">
        <v>1807</v>
      </c>
      <c r="N523" s="29">
        <f t="shared" si="8"/>
        <v>13.5</v>
      </c>
      <c r="O523" s="25">
        <v>13.5</v>
      </c>
      <c r="P523" s="25">
        <v>0</v>
      </c>
      <c r="Q523" s="25">
        <v>1</v>
      </c>
      <c r="R523" s="25">
        <v>38</v>
      </c>
      <c r="S523" s="25">
        <v>126</v>
      </c>
      <c r="T523" s="25">
        <v>0</v>
      </c>
      <c r="U523" s="25">
        <v>1</v>
      </c>
      <c r="V523" s="25">
        <v>2</v>
      </c>
      <c r="W523" s="25" t="s">
        <v>174</v>
      </c>
      <c r="X523" s="25" t="s">
        <v>494</v>
      </c>
    </row>
    <row r="524" s="3" customFormat="1" ht="45" customHeight="1" spans="1:24">
      <c r="A524" s="24">
        <v>518</v>
      </c>
      <c r="B524" s="30" t="s">
        <v>76</v>
      </c>
      <c r="C524" s="26" t="s">
        <v>77</v>
      </c>
      <c r="D524" s="26" t="s">
        <v>127</v>
      </c>
      <c r="E524" s="30" t="s">
        <v>489</v>
      </c>
      <c r="F524" s="30" t="s">
        <v>1772</v>
      </c>
      <c r="G524" s="30" t="s">
        <v>1808</v>
      </c>
      <c r="H524" s="30" t="s">
        <v>82</v>
      </c>
      <c r="I524" s="30" t="s">
        <v>1806</v>
      </c>
      <c r="J524" s="30" t="s">
        <v>1753</v>
      </c>
      <c r="K524" s="30" t="s">
        <v>390</v>
      </c>
      <c r="L524" s="30" t="s">
        <v>1772</v>
      </c>
      <c r="M524" s="30" t="s">
        <v>1809</v>
      </c>
      <c r="N524" s="29">
        <f t="shared" si="8"/>
        <v>12</v>
      </c>
      <c r="O524" s="30">
        <v>12</v>
      </c>
      <c r="P524" s="30">
        <v>0</v>
      </c>
      <c r="Q524" s="30">
        <v>1</v>
      </c>
      <c r="R524" s="30">
        <v>38</v>
      </c>
      <c r="S524" s="30">
        <v>126</v>
      </c>
      <c r="T524" s="30">
        <v>0</v>
      </c>
      <c r="U524" s="30">
        <v>1</v>
      </c>
      <c r="V524" s="30">
        <v>2</v>
      </c>
      <c r="W524" s="30" t="s">
        <v>174</v>
      </c>
      <c r="X524" s="30" t="s">
        <v>494</v>
      </c>
    </row>
    <row r="525" s="3" customFormat="1" ht="45" customHeight="1" spans="1:24">
      <c r="A525" s="24">
        <v>519</v>
      </c>
      <c r="B525" s="26" t="s">
        <v>76</v>
      </c>
      <c r="C525" s="26" t="s">
        <v>77</v>
      </c>
      <c r="D525" s="26" t="s">
        <v>127</v>
      </c>
      <c r="E525" s="25" t="s">
        <v>489</v>
      </c>
      <c r="F525" s="25" t="s">
        <v>1810</v>
      </c>
      <c r="G525" s="25" t="s">
        <v>1811</v>
      </c>
      <c r="H525" s="25" t="s">
        <v>82</v>
      </c>
      <c r="I525" s="25" t="s">
        <v>1812</v>
      </c>
      <c r="J525" s="25" t="s">
        <v>1753</v>
      </c>
      <c r="K525" s="25" t="s">
        <v>390</v>
      </c>
      <c r="L525" s="25" t="s">
        <v>1810</v>
      </c>
      <c r="M525" s="25" t="s">
        <v>1813</v>
      </c>
      <c r="N525" s="29">
        <f t="shared" si="8"/>
        <v>15</v>
      </c>
      <c r="O525" s="25">
        <v>15</v>
      </c>
      <c r="P525" s="25">
        <v>0</v>
      </c>
      <c r="Q525" s="25">
        <v>1</v>
      </c>
      <c r="R525" s="25">
        <v>30</v>
      </c>
      <c r="S525" s="25">
        <v>145</v>
      </c>
      <c r="T525" s="25">
        <v>0</v>
      </c>
      <c r="U525" s="25">
        <v>0</v>
      </c>
      <c r="V525" s="25">
        <v>0</v>
      </c>
      <c r="W525" s="25" t="s">
        <v>174</v>
      </c>
      <c r="X525" s="25" t="s">
        <v>494</v>
      </c>
    </row>
    <row r="526" s="3" customFormat="1" ht="64" customHeight="1" spans="1:24">
      <c r="A526" s="24">
        <v>520</v>
      </c>
      <c r="B526" s="26" t="s">
        <v>76</v>
      </c>
      <c r="C526" s="26" t="s">
        <v>77</v>
      </c>
      <c r="D526" s="26" t="s">
        <v>127</v>
      </c>
      <c r="E526" s="25" t="s">
        <v>489</v>
      </c>
      <c r="F526" s="25" t="s">
        <v>1814</v>
      </c>
      <c r="G526" s="25" t="s">
        <v>1815</v>
      </c>
      <c r="H526" s="25" t="s">
        <v>82</v>
      </c>
      <c r="I526" s="25" t="s">
        <v>1816</v>
      </c>
      <c r="J526" s="25" t="s">
        <v>1753</v>
      </c>
      <c r="K526" s="25" t="s">
        <v>390</v>
      </c>
      <c r="L526" s="25" t="s">
        <v>1814</v>
      </c>
      <c r="M526" s="25" t="s">
        <v>1817</v>
      </c>
      <c r="N526" s="29">
        <f t="shared" si="8"/>
        <v>25</v>
      </c>
      <c r="O526" s="25">
        <v>25</v>
      </c>
      <c r="P526" s="25">
        <v>0</v>
      </c>
      <c r="Q526" s="25">
        <v>1</v>
      </c>
      <c r="R526" s="25">
        <v>45</v>
      </c>
      <c r="S526" s="25">
        <v>180</v>
      </c>
      <c r="T526" s="25">
        <v>0</v>
      </c>
      <c r="U526" s="25">
        <v>3</v>
      </c>
      <c r="V526" s="25">
        <v>10</v>
      </c>
      <c r="W526" s="25" t="s">
        <v>174</v>
      </c>
      <c r="X526" s="25" t="s">
        <v>494</v>
      </c>
    </row>
    <row r="527" s="3" customFormat="1" ht="45" customHeight="1" spans="1:24">
      <c r="A527" s="24">
        <v>521</v>
      </c>
      <c r="B527" s="26" t="s">
        <v>76</v>
      </c>
      <c r="C527" s="26" t="s">
        <v>77</v>
      </c>
      <c r="D527" s="26" t="s">
        <v>127</v>
      </c>
      <c r="E527" s="25" t="s">
        <v>489</v>
      </c>
      <c r="F527" s="25" t="s">
        <v>1814</v>
      </c>
      <c r="G527" s="25" t="s">
        <v>1818</v>
      </c>
      <c r="H527" s="25" t="s">
        <v>82</v>
      </c>
      <c r="I527" s="25" t="s">
        <v>1814</v>
      </c>
      <c r="J527" s="25" t="s">
        <v>1753</v>
      </c>
      <c r="K527" s="25" t="s">
        <v>390</v>
      </c>
      <c r="L527" s="25" t="s">
        <v>1814</v>
      </c>
      <c r="M527" s="25" t="s">
        <v>1819</v>
      </c>
      <c r="N527" s="29">
        <f t="shared" si="8"/>
        <v>32</v>
      </c>
      <c r="O527" s="25">
        <v>32</v>
      </c>
      <c r="P527" s="30">
        <v>0</v>
      </c>
      <c r="Q527" s="30">
        <v>1</v>
      </c>
      <c r="R527" s="30">
        <v>171</v>
      </c>
      <c r="S527" s="30">
        <v>850</v>
      </c>
      <c r="T527" s="30">
        <v>0</v>
      </c>
      <c r="U527" s="30">
        <v>8</v>
      </c>
      <c r="V527" s="30">
        <v>17</v>
      </c>
      <c r="W527" s="25" t="s">
        <v>174</v>
      </c>
      <c r="X527" s="25" t="s">
        <v>494</v>
      </c>
    </row>
    <row r="528" s="3" customFormat="1" ht="45" customHeight="1" spans="1:24">
      <c r="A528" s="24">
        <v>522</v>
      </c>
      <c r="B528" s="25" t="s">
        <v>76</v>
      </c>
      <c r="C528" s="26" t="s">
        <v>77</v>
      </c>
      <c r="D528" s="25" t="s">
        <v>251</v>
      </c>
      <c r="E528" s="25" t="s">
        <v>489</v>
      </c>
      <c r="F528" s="27" t="s">
        <v>1814</v>
      </c>
      <c r="G528" s="25" t="s">
        <v>1820</v>
      </c>
      <c r="H528" s="27" t="s">
        <v>82</v>
      </c>
      <c r="I528" s="25" t="s">
        <v>1814</v>
      </c>
      <c r="J528" s="28">
        <v>45809</v>
      </c>
      <c r="K528" s="28">
        <v>45839</v>
      </c>
      <c r="L528" s="25" t="s">
        <v>1821</v>
      </c>
      <c r="M528" s="25" t="s">
        <v>1822</v>
      </c>
      <c r="N528" s="29">
        <f t="shared" si="8"/>
        <v>40</v>
      </c>
      <c r="O528" s="27">
        <v>40</v>
      </c>
      <c r="P528" s="31">
        <v>0</v>
      </c>
      <c r="Q528" s="27">
        <v>1</v>
      </c>
      <c r="R528" s="27">
        <v>17</v>
      </c>
      <c r="S528" s="27">
        <v>850</v>
      </c>
      <c r="T528" s="27">
        <v>0</v>
      </c>
      <c r="U528" s="27">
        <v>8</v>
      </c>
      <c r="V528" s="27">
        <v>17</v>
      </c>
      <c r="W528" s="25" t="s">
        <v>174</v>
      </c>
      <c r="X528" s="25" t="s">
        <v>494</v>
      </c>
    </row>
    <row r="529" s="3" customFormat="1" ht="65" customHeight="1" spans="1:24">
      <c r="A529" s="24">
        <v>523</v>
      </c>
      <c r="B529" s="25" t="s">
        <v>76</v>
      </c>
      <c r="C529" s="26" t="s">
        <v>77</v>
      </c>
      <c r="D529" s="26" t="s">
        <v>127</v>
      </c>
      <c r="E529" s="25" t="s">
        <v>489</v>
      </c>
      <c r="F529" s="27" t="s">
        <v>1814</v>
      </c>
      <c r="G529" s="25" t="s">
        <v>1823</v>
      </c>
      <c r="H529" s="27" t="s">
        <v>82</v>
      </c>
      <c r="I529" s="25" t="s">
        <v>1824</v>
      </c>
      <c r="J529" s="28">
        <v>45809</v>
      </c>
      <c r="K529" s="28">
        <v>45809</v>
      </c>
      <c r="L529" s="25" t="s">
        <v>1821</v>
      </c>
      <c r="M529" s="25" t="s">
        <v>1825</v>
      </c>
      <c r="N529" s="29">
        <f t="shared" si="8"/>
        <v>8</v>
      </c>
      <c r="O529" s="27">
        <v>8</v>
      </c>
      <c r="P529" s="27">
        <v>0</v>
      </c>
      <c r="Q529" s="27">
        <v>1</v>
      </c>
      <c r="R529" s="27">
        <v>18</v>
      </c>
      <c r="S529" s="27">
        <v>65</v>
      </c>
      <c r="T529" s="27">
        <v>0</v>
      </c>
      <c r="U529" s="27">
        <v>1</v>
      </c>
      <c r="V529" s="27">
        <v>5</v>
      </c>
      <c r="W529" s="25" t="s">
        <v>174</v>
      </c>
      <c r="X529" s="25" t="s">
        <v>494</v>
      </c>
    </row>
    <row r="530" s="3" customFormat="1" ht="45" customHeight="1" spans="1:24">
      <c r="A530" s="24">
        <v>524</v>
      </c>
      <c r="B530" s="30" t="s">
        <v>96</v>
      </c>
      <c r="C530" s="26" t="s">
        <v>97</v>
      </c>
      <c r="D530" s="26" t="s">
        <v>98</v>
      </c>
      <c r="E530" s="25" t="s">
        <v>1826</v>
      </c>
      <c r="F530" s="25" t="s">
        <v>1827</v>
      </c>
      <c r="G530" s="25" t="s">
        <v>1828</v>
      </c>
      <c r="H530" s="25" t="s">
        <v>82</v>
      </c>
      <c r="I530" s="25" t="s">
        <v>1829</v>
      </c>
      <c r="J530" s="32">
        <v>45748</v>
      </c>
      <c r="K530" s="32">
        <v>45778</v>
      </c>
      <c r="L530" s="25" t="s">
        <v>1827</v>
      </c>
      <c r="M530" s="25" t="s">
        <v>1830</v>
      </c>
      <c r="N530" s="29">
        <f t="shared" si="8"/>
        <v>15</v>
      </c>
      <c r="O530" s="25">
        <v>15</v>
      </c>
      <c r="P530" s="25">
        <v>0</v>
      </c>
      <c r="Q530" s="24">
        <v>1</v>
      </c>
      <c r="R530" s="24">
        <v>29</v>
      </c>
      <c r="S530" s="24">
        <v>160</v>
      </c>
      <c r="T530" s="24">
        <v>0</v>
      </c>
      <c r="U530" s="24">
        <v>6</v>
      </c>
      <c r="V530" s="24">
        <v>19</v>
      </c>
      <c r="W530" s="25" t="s">
        <v>94</v>
      </c>
      <c r="X530" s="25" t="s">
        <v>1499</v>
      </c>
    </row>
    <row r="531" s="3" customFormat="1" ht="45" customHeight="1" spans="1:24">
      <c r="A531" s="24">
        <v>525</v>
      </c>
      <c r="B531" s="26" t="s">
        <v>76</v>
      </c>
      <c r="C531" s="26" t="s">
        <v>77</v>
      </c>
      <c r="D531" s="26" t="s">
        <v>127</v>
      </c>
      <c r="E531" s="26" t="s">
        <v>1826</v>
      </c>
      <c r="F531" s="26" t="s">
        <v>1827</v>
      </c>
      <c r="G531" s="26" t="s">
        <v>1831</v>
      </c>
      <c r="H531" s="26" t="s">
        <v>82</v>
      </c>
      <c r="I531" s="26" t="s">
        <v>1832</v>
      </c>
      <c r="J531" s="26">
        <v>202503</v>
      </c>
      <c r="K531" s="26">
        <v>202505</v>
      </c>
      <c r="L531" s="26" t="s">
        <v>1827</v>
      </c>
      <c r="M531" s="26" t="s">
        <v>1833</v>
      </c>
      <c r="N531" s="29">
        <f t="shared" si="8"/>
        <v>30</v>
      </c>
      <c r="O531" s="26">
        <v>30</v>
      </c>
      <c r="P531" s="26">
        <v>0</v>
      </c>
      <c r="Q531" s="26">
        <v>1</v>
      </c>
      <c r="R531" s="26">
        <v>142</v>
      </c>
      <c r="S531" s="26">
        <v>652</v>
      </c>
      <c r="T531" s="26">
        <v>0</v>
      </c>
      <c r="U531" s="26">
        <v>12</v>
      </c>
      <c r="V531" s="26">
        <v>51</v>
      </c>
      <c r="W531" s="26" t="s">
        <v>1834</v>
      </c>
      <c r="X531" s="26" t="s">
        <v>1835</v>
      </c>
    </row>
    <row r="532" s="3" customFormat="1" ht="45" customHeight="1" spans="1:24">
      <c r="A532" s="24">
        <v>526</v>
      </c>
      <c r="B532" s="26" t="s">
        <v>76</v>
      </c>
      <c r="C532" s="26" t="s">
        <v>77</v>
      </c>
      <c r="D532" s="26" t="s">
        <v>127</v>
      </c>
      <c r="E532" s="30" t="s">
        <v>1826</v>
      </c>
      <c r="F532" s="30" t="s">
        <v>1827</v>
      </c>
      <c r="G532" s="30" t="s">
        <v>1831</v>
      </c>
      <c r="H532" s="30" t="s">
        <v>82</v>
      </c>
      <c r="I532" s="30" t="s">
        <v>1832</v>
      </c>
      <c r="J532" s="61">
        <v>45748</v>
      </c>
      <c r="K532" s="61">
        <v>45778</v>
      </c>
      <c r="L532" s="30" t="s">
        <v>1827</v>
      </c>
      <c r="M532" s="30" t="s">
        <v>1836</v>
      </c>
      <c r="N532" s="29">
        <f t="shared" si="8"/>
        <v>10</v>
      </c>
      <c r="O532" s="30">
        <v>10</v>
      </c>
      <c r="P532" s="30">
        <v>0</v>
      </c>
      <c r="Q532" s="24">
        <v>1</v>
      </c>
      <c r="R532" s="24">
        <v>47</v>
      </c>
      <c r="S532" s="24">
        <v>210</v>
      </c>
      <c r="T532" s="24">
        <v>0</v>
      </c>
      <c r="U532" s="24">
        <v>6</v>
      </c>
      <c r="V532" s="24">
        <v>18</v>
      </c>
      <c r="W532" s="30" t="s">
        <v>1837</v>
      </c>
      <c r="X532" s="30" t="s">
        <v>182</v>
      </c>
    </row>
    <row r="533" s="4" customFormat="1" ht="45" customHeight="1" spans="1:24">
      <c r="A533" s="24">
        <v>527</v>
      </c>
      <c r="B533" s="30" t="s">
        <v>96</v>
      </c>
      <c r="C533" s="30" t="s">
        <v>113</v>
      </c>
      <c r="D533" s="30" t="s">
        <v>114</v>
      </c>
      <c r="E533" s="30" t="s">
        <v>1826</v>
      </c>
      <c r="F533" s="30" t="s">
        <v>1838</v>
      </c>
      <c r="G533" s="30" t="s">
        <v>1839</v>
      </c>
      <c r="H533" s="24" t="s">
        <v>82</v>
      </c>
      <c r="I533" s="30" t="s">
        <v>1840</v>
      </c>
      <c r="J533" s="32">
        <v>45748</v>
      </c>
      <c r="K533" s="32">
        <v>45778</v>
      </c>
      <c r="L533" s="30" t="s">
        <v>1838</v>
      </c>
      <c r="M533" s="30" t="s">
        <v>1841</v>
      </c>
      <c r="N533" s="29">
        <f t="shared" si="8"/>
        <v>5.25</v>
      </c>
      <c r="O533" s="24">
        <v>5.25</v>
      </c>
      <c r="P533" s="24">
        <v>0</v>
      </c>
      <c r="Q533" s="24">
        <v>1</v>
      </c>
      <c r="R533" s="24">
        <v>44</v>
      </c>
      <c r="S533" s="24">
        <v>90</v>
      </c>
      <c r="T533" s="24">
        <v>0</v>
      </c>
      <c r="U533" s="24">
        <v>5</v>
      </c>
      <c r="V533" s="24">
        <v>16</v>
      </c>
      <c r="W533" s="30" t="s">
        <v>1837</v>
      </c>
      <c r="X533" s="30" t="s">
        <v>1842</v>
      </c>
    </row>
    <row r="534" s="3" customFormat="1" ht="45" customHeight="1" spans="1:24">
      <c r="A534" s="24">
        <v>528</v>
      </c>
      <c r="B534" s="30" t="s">
        <v>96</v>
      </c>
      <c r="C534" s="26" t="s">
        <v>97</v>
      </c>
      <c r="D534" s="26" t="s">
        <v>98</v>
      </c>
      <c r="E534" s="25" t="s">
        <v>1826</v>
      </c>
      <c r="F534" s="25" t="s">
        <v>1843</v>
      </c>
      <c r="G534" s="25" t="s">
        <v>1844</v>
      </c>
      <c r="H534" s="25" t="s">
        <v>82</v>
      </c>
      <c r="I534" s="25" t="s">
        <v>1845</v>
      </c>
      <c r="J534" s="32">
        <v>45748</v>
      </c>
      <c r="K534" s="32">
        <v>45778</v>
      </c>
      <c r="L534" s="25" t="s">
        <v>1843</v>
      </c>
      <c r="M534" s="25" t="s">
        <v>1846</v>
      </c>
      <c r="N534" s="29">
        <f t="shared" si="8"/>
        <v>29</v>
      </c>
      <c r="O534" s="25">
        <v>29</v>
      </c>
      <c r="P534" s="25">
        <v>0</v>
      </c>
      <c r="Q534" s="24">
        <v>1</v>
      </c>
      <c r="R534" s="24">
        <v>78</v>
      </c>
      <c r="S534" s="24">
        <v>300</v>
      </c>
      <c r="T534" s="24">
        <v>0</v>
      </c>
      <c r="U534" s="24">
        <v>8</v>
      </c>
      <c r="V534" s="24">
        <v>23</v>
      </c>
      <c r="W534" s="25" t="s">
        <v>94</v>
      </c>
      <c r="X534" s="25" t="s">
        <v>1499</v>
      </c>
    </row>
    <row r="535" s="4" customFormat="1" ht="45" customHeight="1" spans="1:24">
      <c r="A535" s="24">
        <v>529</v>
      </c>
      <c r="B535" s="30" t="s">
        <v>96</v>
      </c>
      <c r="C535" s="26" t="s">
        <v>97</v>
      </c>
      <c r="D535" s="26" t="s">
        <v>98</v>
      </c>
      <c r="E535" s="25" t="s">
        <v>1826</v>
      </c>
      <c r="F535" s="25" t="s">
        <v>1843</v>
      </c>
      <c r="G535" s="25" t="s">
        <v>1844</v>
      </c>
      <c r="H535" s="25" t="s">
        <v>82</v>
      </c>
      <c r="I535" s="25" t="s">
        <v>1845</v>
      </c>
      <c r="J535" s="32">
        <v>45748</v>
      </c>
      <c r="K535" s="32">
        <v>45778</v>
      </c>
      <c r="L535" s="25" t="s">
        <v>1843</v>
      </c>
      <c r="M535" s="25" t="s">
        <v>1847</v>
      </c>
      <c r="N535" s="29">
        <f t="shared" si="8"/>
        <v>6</v>
      </c>
      <c r="O535" s="25">
        <v>6</v>
      </c>
      <c r="P535" s="25">
        <v>0</v>
      </c>
      <c r="Q535" s="24">
        <v>1</v>
      </c>
      <c r="R535" s="24">
        <v>22</v>
      </c>
      <c r="S535" s="24">
        <v>78</v>
      </c>
      <c r="T535" s="24">
        <v>0</v>
      </c>
      <c r="U535" s="24">
        <v>8</v>
      </c>
      <c r="V535" s="24">
        <v>23</v>
      </c>
      <c r="W535" s="25" t="s">
        <v>94</v>
      </c>
      <c r="X535" s="25" t="s">
        <v>1499</v>
      </c>
    </row>
    <row r="536" s="4" customFormat="1" ht="45" customHeight="1" spans="1:24">
      <c r="A536" s="24">
        <v>530</v>
      </c>
      <c r="B536" s="26" t="s">
        <v>76</v>
      </c>
      <c r="C536" s="26" t="s">
        <v>77</v>
      </c>
      <c r="D536" s="26" t="s">
        <v>127</v>
      </c>
      <c r="E536" s="26" t="s">
        <v>1826</v>
      </c>
      <c r="F536" s="26" t="s">
        <v>1843</v>
      </c>
      <c r="G536" s="26" t="s">
        <v>1848</v>
      </c>
      <c r="H536" s="26" t="s">
        <v>235</v>
      </c>
      <c r="I536" s="26" t="s">
        <v>1849</v>
      </c>
      <c r="J536" s="26">
        <v>202504</v>
      </c>
      <c r="K536" s="26">
        <v>202505</v>
      </c>
      <c r="L536" s="26" t="s">
        <v>1843</v>
      </c>
      <c r="M536" s="26" t="s">
        <v>1850</v>
      </c>
      <c r="N536" s="29">
        <f t="shared" si="8"/>
        <v>20</v>
      </c>
      <c r="O536" s="26">
        <v>20</v>
      </c>
      <c r="P536" s="26">
        <v>0</v>
      </c>
      <c r="Q536" s="26">
        <v>1</v>
      </c>
      <c r="R536" s="26">
        <v>110</v>
      </c>
      <c r="S536" s="26">
        <v>420</v>
      </c>
      <c r="T536" s="26">
        <v>0</v>
      </c>
      <c r="U536" s="26">
        <v>15</v>
      </c>
      <c r="V536" s="26">
        <v>50</v>
      </c>
      <c r="W536" s="26" t="s">
        <v>1834</v>
      </c>
      <c r="X536" s="26" t="s">
        <v>1851</v>
      </c>
    </row>
    <row r="537" s="4" customFormat="1" ht="45" customHeight="1" spans="1:24">
      <c r="A537" s="24">
        <v>531</v>
      </c>
      <c r="B537" s="26" t="s">
        <v>76</v>
      </c>
      <c r="C537" s="26" t="s">
        <v>77</v>
      </c>
      <c r="D537" s="26" t="s">
        <v>251</v>
      </c>
      <c r="E537" s="26" t="s">
        <v>1826</v>
      </c>
      <c r="F537" s="26" t="s">
        <v>1843</v>
      </c>
      <c r="G537" s="26" t="s">
        <v>1852</v>
      </c>
      <c r="H537" s="26" t="s">
        <v>235</v>
      </c>
      <c r="I537" s="26" t="s">
        <v>1849</v>
      </c>
      <c r="J537" s="26">
        <v>202504</v>
      </c>
      <c r="K537" s="26">
        <v>202505</v>
      </c>
      <c r="L537" s="26" t="s">
        <v>1843</v>
      </c>
      <c r="M537" s="26" t="s">
        <v>1853</v>
      </c>
      <c r="N537" s="29">
        <f t="shared" si="8"/>
        <v>18</v>
      </c>
      <c r="O537" s="26">
        <v>18</v>
      </c>
      <c r="P537" s="26">
        <v>0</v>
      </c>
      <c r="Q537" s="26">
        <v>1</v>
      </c>
      <c r="R537" s="26">
        <v>100</v>
      </c>
      <c r="S537" s="26">
        <v>389</v>
      </c>
      <c r="T537" s="26">
        <v>0</v>
      </c>
      <c r="U537" s="26">
        <v>20</v>
      </c>
      <c r="V537" s="26">
        <v>80</v>
      </c>
      <c r="W537" s="26" t="s">
        <v>1834</v>
      </c>
      <c r="X537" s="26" t="s">
        <v>1851</v>
      </c>
    </row>
    <row r="538" s="4" customFormat="1" ht="45" customHeight="1" spans="1:24">
      <c r="A538" s="24">
        <v>532</v>
      </c>
      <c r="B538" s="26" t="s">
        <v>76</v>
      </c>
      <c r="C538" s="26" t="s">
        <v>77</v>
      </c>
      <c r="D538" s="26" t="s">
        <v>127</v>
      </c>
      <c r="E538" s="26" t="s">
        <v>1826</v>
      </c>
      <c r="F538" s="26" t="s">
        <v>1843</v>
      </c>
      <c r="G538" s="26" t="s">
        <v>1854</v>
      </c>
      <c r="H538" s="26" t="s">
        <v>235</v>
      </c>
      <c r="I538" s="26" t="s">
        <v>1849</v>
      </c>
      <c r="J538" s="26">
        <v>202505</v>
      </c>
      <c r="K538" s="26">
        <v>202506</v>
      </c>
      <c r="L538" s="26" t="s">
        <v>1843</v>
      </c>
      <c r="M538" s="26" t="s">
        <v>1855</v>
      </c>
      <c r="N538" s="29">
        <f t="shared" si="8"/>
        <v>15</v>
      </c>
      <c r="O538" s="26">
        <v>15</v>
      </c>
      <c r="P538" s="26">
        <v>0</v>
      </c>
      <c r="Q538" s="26">
        <v>1</v>
      </c>
      <c r="R538" s="26">
        <v>80</v>
      </c>
      <c r="S538" s="26">
        <v>240</v>
      </c>
      <c r="T538" s="26">
        <v>0</v>
      </c>
      <c r="U538" s="26">
        <v>10</v>
      </c>
      <c r="V538" s="26">
        <v>36</v>
      </c>
      <c r="W538" s="26" t="s">
        <v>1834</v>
      </c>
      <c r="X538" s="26" t="s">
        <v>1856</v>
      </c>
    </row>
    <row r="539" s="3" customFormat="1" ht="45" customHeight="1" spans="1:24">
      <c r="A539" s="24">
        <v>533</v>
      </c>
      <c r="B539" s="30" t="s">
        <v>96</v>
      </c>
      <c r="C539" s="26" t="s">
        <v>97</v>
      </c>
      <c r="D539" s="26" t="s">
        <v>98</v>
      </c>
      <c r="E539" s="26" t="s">
        <v>1826</v>
      </c>
      <c r="F539" s="26" t="s">
        <v>1849</v>
      </c>
      <c r="G539" s="26" t="s">
        <v>1857</v>
      </c>
      <c r="H539" s="26" t="s">
        <v>82</v>
      </c>
      <c r="I539" s="26" t="s">
        <v>1843</v>
      </c>
      <c r="J539" s="41">
        <v>45717</v>
      </c>
      <c r="K539" s="41">
        <v>45717</v>
      </c>
      <c r="L539" s="26" t="s">
        <v>1849</v>
      </c>
      <c r="M539" s="26" t="s">
        <v>1858</v>
      </c>
      <c r="N539" s="29">
        <f t="shared" si="8"/>
        <v>7.535</v>
      </c>
      <c r="O539" s="26">
        <v>7.535</v>
      </c>
      <c r="P539" s="26">
        <v>0</v>
      </c>
      <c r="Q539" s="24">
        <v>1</v>
      </c>
      <c r="R539" s="24">
        <v>32</v>
      </c>
      <c r="S539" s="24">
        <v>68</v>
      </c>
      <c r="T539" s="24">
        <v>0</v>
      </c>
      <c r="U539" s="24">
        <v>8</v>
      </c>
      <c r="V539" s="24">
        <v>17</v>
      </c>
      <c r="W539" s="78" t="s">
        <v>1837</v>
      </c>
      <c r="X539" s="26" t="s">
        <v>1859</v>
      </c>
    </row>
    <row r="540" s="3" customFormat="1" ht="45" customHeight="1" spans="1:24">
      <c r="A540" s="24">
        <v>534</v>
      </c>
      <c r="B540" s="26" t="s">
        <v>76</v>
      </c>
      <c r="C540" s="26" t="s">
        <v>77</v>
      </c>
      <c r="D540" s="26" t="s">
        <v>127</v>
      </c>
      <c r="E540" s="26" t="s">
        <v>1826</v>
      </c>
      <c r="F540" s="26" t="s">
        <v>1860</v>
      </c>
      <c r="G540" s="26" t="s">
        <v>1861</v>
      </c>
      <c r="H540" s="26" t="s">
        <v>82</v>
      </c>
      <c r="I540" s="26" t="s">
        <v>1862</v>
      </c>
      <c r="J540" s="26">
        <v>202504</v>
      </c>
      <c r="K540" s="26">
        <v>202506</v>
      </c>
      <c r="L540" s="26" t="s">
        <v>1862</v>
      </c>
      <c r="M540" s="26" t="s">
        <v>1863</v>
      </c>
      <c r="N540" s="29">
        <f t="shared" si="8"/>
        <v>10</v>
      </c>
      <c r="O540" s="26">
        <v>10</v>
      </c>
      <c r="P540" s="26">
        <v>0</v>
      </c>
      <c r="Q540" s="26">
        <v>1</v>
      </c>
      <c r="R540" s="26">
        <v>58</v>
      </c>
      <c r="S540" s="26">
        <v>152</v>
      </c>
      <c r="T540" s="26">
        <v>0</v>
      </c>
      <c r="U540" s="26">
        <v>8</v>
      </c>
      <c r="V540" s="26">
        <v>24</v>
      </c>
      <c r="W540" s="26" t="s">
        <v>1834</v>
      </c>
      <c r="X540" s="26" t="s">
        <v>1864</v>
      </c>
    </row>
    <row r="541" s="3" customFormat="1" ht="45" customHeight="1" spans="1:24">
      <c r="A541" s="24">
        <v>535</v>
      </c>
      <c r="B541" s="26" t="s">
        <v>76</v>
      </c>
      <c r="C541" s="26" t="s">
        <v>77</v>
      </c>
      <c r="D541" s="26" t="s">
        <v>127</v>
      </c>
      <c r="E541" s="26" t="s">
        <v>1826</v>
      </c>
      <c r="F541" s="26" t="s">
        <v>1860</v>
      </c>
      <c r="G541" s="26" t="s">
        <v>1865</v>
      </c>
      <c r="H541" s="26" t="s">
        <v>235</v>
      </c>
      <c r="I541" s="26" t="s">
        <v>1862</v>
      </c>
      <c r="J541" s="26">
        <v>202504</v>
      </c>
      <c r="K541" s="26">
        <v>202506</v>
      </c>
      <c r="L541" s="26" t="s">
        <v>1862</v>
      </c>
      <c r="M541" s="26" t="s">
        <v>1866</v>
      </c>
      <c r="N541" s="29">
        <f t="shared" si="8"/>
        <v>20</v>
      </c>
      <c r="O541" s="26">
        <v>20</v>
      </c>
      <c r="P541" s="26">
        <v>0</v>
      </c>
      <c r="Q541" s="26">
        <v>1</v>
      </c>
      <c r="R541" s="26">
        <v>56</v>
      </c>
      <c r="S541" s="26">
        <v>147</v>
      </c>
      <c r="T541" s="26">
        <v>0</v>
      </c>
      <c r="U541" s="26">
        <v>14</v>
      </c>
      <c r="V541" s="26">
        <v>37</v>
      </c>
      <c r="W541" s="26" t="s">
        <v>1834</v>
      </c>
      <c r="X541" s="26" t="s">
        <v>1867</v>
      </c>
    </row>
    <row r="542" s="3" customFormat="1" ht="45" customHeight="1" spans="1:24">
      <c r="A542" s="24">
        <v>536</v>
      </c>
      <c r="B542" s="30" t="s">
        <v>96</v>
      </c>
      <c r="C542" s="26" t="s">
        <v>97</v>
      </c>
      <c r="D542" s="26" t="s">
        <v>98</v>
      </c>
      <c r="E542" s="26" t="s">
        <v>1826</v>
      </c>
      <c r="F542" s="26" t="s">
        <v>1862</v>
      </c>
      <c r="G542" s="26" t="s">
        <v>1868</v>
      </c>
      <c r="H542" s="26" t="s">
        <v>82</v>
      </c>
      <c r="I542" s="26" t="s">
        <v>1862</v>
      </c>
      <c r="J542" s="44">
        <v>45689</v>
      </c>
      <c r="K542" s="41">
        <v>45748</v>
      </c>
      <c r="L542" s="26" t="s">
        <v>1862</v>
      </c>
      <c r="M542" s="26" t="s">
        <v>1869</v>
      </c>
      <c r="N542" s="29">
        <f t="shared" si="8"/>
        <v>9</v>
      </c>
      <c r="O542" s="26">
        <v>8.901</v>
      </c>
      <c r="P542" s="26">
        <v>0.099</v>
      </c>
      <c r="Q542" s="24">
        <v>1</v>
      </c>
      <c r="R542" s="24">
        <v>12</v>
      </c>
      <c r="S542" s="24">
        <v>22</v>
      </c>
      <c r="T542" s="24">
        <v>0</v>
      </c>
      <c r="U542" s="24">
        <v>5</v>
      </c>
      <c r="V542" s="24">
        <v>14</v>
      </c>
      <c r="W542" s="26" t="s">
        <v>1837</v>
      </c>
      <c r="X542" s="26" t="s">
        <v>1859</v>
      </c>
    </row>
    <row r="543" s="3" customFormat="1" ht="45" customHeight="1" spans="1:24">
      <c r="A543" s="24">
        <v>537</v>
      </c>
      <c r="B543" s="30" t="s">
        <v>96</v>
      </c>
      <c r="C543" s="30" t="s">
        <v>113</v>
      </c>
      <c r="D543" s="30" t="s">
        <v>114</v>
      </c>
      <c r="E543" s="24" t="s">
        <v>1826</v>
      </c>
      <c r="F543" s="30" t="s">
        <v>1870</v>
      </c>
      <c r="G543" s="30" t="s">
        <v>1871</v>
      </c>
      <c r="H543" s="24" t="s">
        <v>82</v>
      </c>
      <c r="I543" s="30" t="s">
        <v>1862</v>
      </c>
      <c r="J543" s="32">
        <v>45748</v>
      </c>
      <c r="K543" s="32">
        <v>45748</v>
      </c>
      <c r="L543" s="30" t="s">
        <v>1870</v>
      </c>
      <c r="M543" s="30" t="s">
        <v>1872</v>
      </c>
      <c r="N543" s="29">
        <f t="shared" si="8"/>
        <v>15</v>
      </c>
      <c r="O543" s="24">
        <v>15</v>
      </c>
      <c r="P543" s="24">
        <v>0</v>
      </c>
      <c r="Q543" s="24">
        <v>1</v>
      </c>
      <c r="R543" s="24">
        <v>72</v>
      </c>
      <c r="S543" s="24">
        <v>168</v>
      </c>
      <c r="T543" s="24">
        <v>0</v>
      </c>
      <c r="U543" s="24">
        <v>10</v>
      </c>
      <c r="V543" s="24">
        <v>23</v>
      </c>
      <c r="W543" s="30" t="s">
        <v>1837</v>
      </c>
      <c r="X543" s="30" t="s">
        <v>1873</v>
      </c>
    </row>
    <row r="544" s="3" customFormat="1" ht="45" customHeight="1" spans="1:24">
      <c r="A544" s="24">
        <v>538</v>
      </c>
      <c r="B544" s="26" t="s">
        <v>76</v>
      </c>
      <c r="C544" s="26" t="s">
        <v>77</v>
      </c>
      <c r="D544" s="26" t="s">
        <v>127</v>
      </c>
      <c r="E544" s="26" t="s">
        <v>1826</v>
      </c>
      <c r="F544" s="26" t="s">
        <v>1874</v>
      </c>
      <c r="G544" s="26" t="s">
        <v>1875</v>
      </c>
      <c r="H544" s="26" t="s">
        <v>235</v>
      </c>
      <c r="I544" s="26" t="s">
        <v>1876</v>
      </c>
      <c r="J544" s="26">
        <v>202505</v>
      </c>
      <c r="K544" s="26">
        <v>202506</v>
      </c>
      <c r="L544" s="26" t="s">
        <v>1874</v>
      </c>
      <c r="M544" s="26" t="s">
        <v>1877</v>
      </c>
      <c r="N544" s="29">
        <f t="shared" si="8"/>
        <v>20</v>
      </c>
      <c r="O544" s="26">
        <v>15</v>
      </c>
      <c r="P544" s="26">
        <v>5</v>
      </c>
      <c r="Q544" s="26">
        <v>1</v>
      </c>
      <c r="R544" s="26">
        <v>30</v>
      </c>
      <c r="S544" s="26">
        <v>92</v>
      </c>
      <c r="T544" s="26">
        <v>0</v>
      </c>
      <c r="U544" s="26">
        <v>10</v>
      </c>
      <c r="V544" s="26">
        <v>41</v>
      </c>
      <c r="W544" s="26" t="s">
        <v>1834</v>
      </c>
      <c r="X544" s="26" t="s">
        <v>1878</v>
      </c>
    </row>
    <row r="545" s="3" customFormat="1" ht="45" customHeight="1" spans="1:24">
      <c r="A545" s="24">
        <v>539</v>
      </c>
      <c r="B545" s="26" t="s">
        <v>76</v>
      </c>
      <c r="C545" s="26" t="s">
        <v>77</v>
      </c>
      <c r="D545" s="26" t="s">
        <v>127</v>
      </c>
      <c r="E545" s="26" t="s">
        <v>1826</v>
      </c>
      <c r="F545" s="26" t="s">
        <v>1874</v>
      </c>
      <c r="G545" s="26" t="s">
        <v>1879</v>
      </c>
      <c r="H545" s="26" t="s">
        <v>82</v>
      </c>
      <c r="I545" s="26" t="s">
        <v>1880</v>
      </c>
      <c r="J545" s="26">
        <v>202505</v>
      </c>
      <c r="K545" s="26">
        <v>202506</v>
      </c>
      <c r="L545" s="26" t="s">
        <v>1874</v>
      </c>
      <c r="M545" s="26" t="s">
        <v>1881</v>
      </c>
      <c r="N545" s="29">
        <f t="shared" si="8"/>
        <v>10</v>
      </c>
      <c r="O545" s="26">
        <v>8</v>
      </c>
      <c r="P545" s="26">
        <v>2</v>
      </c>
      <c r="Q545" s="26">
        <v>1</v>
      </c>
      <c r="R545" s="26">
        <v>30</v>
      </c>
      <c r="S545" s="26">
        <v>98</v>
      </c>
      <c r="T545" s="26">
        <v>0</v>
      </c>
      <c r="U545" s="26">
        <v>9</v>
      </c>
      <c r="V545" s="26">
        <v>38</v>
      </c>
      <c r="W545" s="26" t="s">
        <v>1834</v>
      </c>
      <c r="X545" s="26" t="s">
        <v>1878</v>
      </c>
    </row>
    <row r="546" s="3" customFormat="1" ht="45" customHeight="1" spans="1:24">
      <c r="A546" s="24">
        <v>540</v>
      </c>
      <c r="B546" s="30" t="s">
        <v>96</v>
      </c>
      <c r="C546" s="25" t="s">
        <v>113</v>
      </c>
      <c r="D546" s="25" t="s">
        <v>114</v>
      </c>
      <c r="E546" s="25" t="s">
        <v>1826</v>
      </c>
      <c r="F546" s="25" t="s">
        <v>1874</v>
      </c>
      <c r="G546" s="25" t="s">
        <v>1882</v>
      </c>
      <c r="H546" s="27" t="s">
        <v>82</v>
      </c>
      <c r="I546" s="25" t="s">
        <v>1874</v>
      </c>
      <c r="J546" s="28">
        <v>45658</v>
      </c>
      <c r="K546" s="28">
        <v>45689</v>
      </c>
      <c r="L546" s="25" t="s">
        <v>1883</v>
      </c>
      <c r="M546" s="25" t="s">
        <v>1884</v>
      </c>
      <c r="N546" s="29">
        <f t="shared" si="8"/>
        <v>2.9</v>
      </c>
      <c r="O546" s="27">
        <v>2.9</v>
      </c>
      <c r="P546" s="27">
        <v>0</v>
      </c>
      <c r="Q546" s="27">
        <v>0</v>
      </c>
      <c r="R546" s="27">
        <v>2</v>
      </c>
      <c r="S546" s="27">
        <v>2</v>
      </c>
      <c r="T546" s="27">
        <v>0</v>
      </c>
      <c r="U546" s="27">
        <v>2</v>
      </c>
      <c r="V546" s="27">
        <v>2</v>
      </c>
      <c r="W546" s="25" t="s">
        <v>1837</v>
      </c>
      <c r="X546" s="27" t="s">
        <v>1885</v>
      </c>
    </row>
    <row r="547" s="3" customFormat="1" ht="45" customHeight="1" spans="1:24">
      <c r="A547" s="24">
        <v>541</v>
      </c>
      <c r="B547" s="26" t="s">
        <v>76</v>
      </c>
      <c r="C547" s="26" t="s">
        <v>77</v>
      </c>
      <c r="D547" s="26" t="s">
        <v>127</v>
      </c>
      <c r="E547" s="26" t="s">
        <v>1826</v>
      </c>
      <c r="F547" s="26" t="s">
        <v>1886</v>
      </c>
      <c r="G547" s="26" t="s">
        <v>1887</v>
      </c>
      <c r="H547" s="26" t="s">
        <v>235</v>
      </c>
      <c r="I547" s="26" t="s">
        <v>1888</v>
      </c>
      <c r="J547" s="26">
        <v>202503</v>
      </c>
      <c r="K547" s="26">
        <v>202505</v>
      </c>
      <c r="L547" s="26" t="s">
        <v>1886</v>
      </c>
      <c r="M547" s="26" t="s">
        <v>1889</v>
      </c>
      <c r="N547" s="29">
        <f t="shared" si="8"/>
        <v>20</v>
      </c>
      <c r="O547" s="26">
        <v>20</v>
      </c>
      <c r="P547" s="26">
        <v>0</v>
      </c>
      <c r="Q547" s="26">
        <v>1</v>
      </c>
      <c r="R547" s="26">
        <v>112</v>
      </c>
      <c r="S547" s="26">
        <v>391</v>
      </c>
      <c r="T547" s="26">
        <v>0</v>
      </c>
      <c r="U547" s="26">
        <v>8</v>
      </c>
      <c r="V547" s="26">
        <v>22</v>
      </c>
      <c r="W547" s="26" t="s">
        <v>1834</v>
      </c>
      <c r="X547" s="26" t="s">
        <v>1890</v>
      </c>
    </row>
    <row r="548" s="3" customFormat="1" ht="45" customHeight="1" spans="1:24">
      <c r="A548" s="24">
        <v>542</v>
      </c>
      <c r="B548" s="26" t="s">
        <v>76</v>
      </c>
      <c r="C548" s="26" t="s">
        <v>77</v>
      </c>
      <c r="D548" s="26" t="s">
        <v>127</v>
      </c>
      <c r="E548" s="30" t="s">
        <v>1826</v>
      </c>
      <c r="F548" s="30" t="s">
        <v>1886</v>
      </c>
      <c r="G548" s="30" t="s">
        <v>1891</v>
      </c>
      <c r="H548" s="30" t="s">
        <v>82</v>
      </c>
      <c r="I548" s="30" t="s">
        <v>1892</v>
      </c>
      <c r="J548" s="61">
        <v>45778</v>
      </c>
      <c r="K548" s="61">
        <v>45778</v>
      </c>
      <c r="L548" s="30" t="s">
        <v>1886</v>
      </c>
      <c r="M548" s="30" t="s">
        <v>1893</v>
      </c>
      <c r="N548" s="29">
        <f t="shared" si="8"/>
        <v>10</v>
      </c>
      <c r="O548" s="30">
        <v>10</v>
      </c>
      <c r="P548" s="30">
        <v>0</v>
      </c>
      <c r="Q548" s="24">
        <v>1</v>
      </c>
      <c r="R548" s="24">
        <v>20</v>
      </c>
      <c r="S548" s="24">
        <v>63</v>
      </c>
      <c r="T548" s="24">
        <v>0</v>
      </c>
      <c r="U548" s="24">
        <v>4</v>
      </c>
      <c r="V548" s="24">
        <v>20</v>
      </c>
      <c r="W548" s="30" t="s">
        <v>1837</v>
      </c>
      <c r="X548" s="30" t="s">
        <v>1894</v>
      </c>
    </row>
    <row r="549" s="3" customFormat="1" ht="45" customHeight="1" spans="1:24">
      <c r="A549" s="24">
        <v>543</v>
      </c>
      <c r="B549" s="30" t="s">
        <v>96</v>
      </c>
      <c r="C549" s="26" t="s">
        <v>97</v>
      </c>
      <c r="D549" s="30" t="s">
        <v>98</v>
      </c>
      <c r="E549" s="26" t="s">
        <v>1826</v>
      </c>
      <c r="F549" s="26" t="s">
        <v>1886</v>
      </c>
      <c r="G549" s="26" t="s">
        <v>1895</v>
      </c>
      <c r="H549" s="26" t="s">
        <v>82</v>
      </c>
      <c r="I549" s="26" t="s">
        <v>1896</v>
      </c>
      <c r="J549" s="26">
        <v>202504</v>
      </c>
      <c r="K549" s="26">
        <v>202504</v>
      </c>
      <c r="L549" s="26" t="s">
        <v>1886</v>
      </c>
      <c r="M549" s="26" t="s">
        <v>1897</v>
      </c>
      <c r="N549" s="29">
        <f t="shared" si="8"/>
        <v>6</v>
      </c>
      <c r="O549" s="26">
        <v>6</v>
      </c>
      <c r="P549" s="26">
        <v>0</v>
      </c>
      <c r="Q549" s="26">
        <v>1</v>
      </c>
      <c r="R549" s="26">
        <v>154</v>
      </c>
      <c r="S549" s="26">
        <v>493</v>
      </c>
      <c r="T549" s="26">
        <v>0</v>
      </c>
      <c r="U549" s="26">
        <v>14</v>
      </c>
      <c r="V549" s="26">
        <v>55</v>
      </c>
      <c r="W549" s="26" t="s">
        <v>1834</v>
      </c>
      <c r="X549" s="26" t="s">
        <v>1898</v>
      </c>
    </row>
    <row r="550" s="3" customFormat="1" ht="45" customHeight="1" spans="1:24">
      <c r="A550" s="24">
        <v>544</v>
      </c>
      <c r="B550" s="26" t="s">
        <v>76</v>
      </c>
      <c r="C550" s="26" t="s">
        <v>77</v>
      </c>
      <c r="D550" s="26" t="s">
        <v>127</v>
      </c>
      <c r="E550" s="26" t="s">
        <v>1826</v>
      </c>
      <c r="F550" s="26" t="s">
        <v>1886</v>
      </c>
      <c r="G550" s="26" t="s">
        <v>1899</v>
      </c>
      <c r="H550" s="26" t="s">
        <v>82</v>
      </c>
      <c r="I550" s="26" t="s">
        <v>1900</v>
      </c>
      <c r="J550" s="26">
        <v>202503</v>
      </c>
      <c r="K550" s="26">
        <v>202503</v>
      </c>
      <c r="L550" s="26" t="s">
        <v>1886</v>
      </c>
      <c r="M550" s="26" t="s">
        <v>1901</v>
      </c>
      <c r="N550" s="29">
        <f t="shared" si="8"/>
        <v>12</v>
      </c>
      <c r="O550" s="26">
        <v>12</v>
      </c>
      <c r="P550" s="26">
        <v>0</v>
      </c>
      <c r="Q550" s="26">
        <v>1</v>
      </c>
      <c r="R550" s="26">
        <v>60</v>
      </c>
      <c r="S550" s="26">
        <v>192</v>
      </c>
      <c r="T550" s="26">
        <v>0</v>
      </c>
      <c r="U550" s="26">
        <v>6</v>
      </c>
      <c r="V550" s="26">
        <v>19</v>
      </c>
      <c r="W550" s="26" t="s">
        <v>1834</v>
      </c>
      <c r="X550" s="26" t="s">
        <v>1890</v>
      </c>
    </row>
    <row r="551" s="3" customFormat="1" ht="45" customHeight="1" spans="1:24">
      <c r="A551" s="24">
        <v>545</v>
      </c>
      <c r="B551" s="26" t="s">
        <v>76</v>
      </c>
      <c r="C551" s="31" t="s">
        <v>88</v>
      </c>
      <c r="D551" s="26" t="s">
        <v>89</v>
      </c>
      <c r="E551" s="26" t="s">
        <v>1826</v>
      </c>
      <c r="F551" s="26" t="s">
        <v>1886</v>
      </c>
      <c r="G551" s="26" t="s">
        <v>1902</v>
      </c>
      <c r="H551" s="26" t="s">
        <v>82</v>
      </c>
      <c r="I551" s="26" t="s">
        <v>1903</v>
      </c>
      <c r="J551" s="26">
        <v>202503</v>
      </c>
      <c r="K551" s="26">
        <v>202503</v>
      </c>
      <c r="L551" s="26" t="s">
        <v>1886</v>
      </c>
      <c r="M551" s="26" t="s">
        <v>1904</v>
      </c>
      <c r="N551" s="29">
        <f t="shared" si="8"/>
        <v>5</v>
      </c>
      <c r="O551" s="26">
        <v>5</v>
      </c>
      <c r="P551" s="26">
        <v>0</v>
      </c>
      <c r="Q551" s="26">
        <v>1</v>
      </c>
      <c r="R551" s="26">
        <v>124</v>
      </c>
      <c r="S551" s="26">
        <v>496</v>
      </c>
      <c r="T551" s="26">
        <v>0</v>
      </c>
      <c r="U551" s="26">
        <v>24</v>
      </c>
      <c r="V551" s="26">
        <v>82</v>
      </c>
      <c r="W551" s="26" t="s">
        <v>1834</v>
      </c>
      <c r="X551" s="26" t="s">
        <v>1905</v>
      </c>
    </row>
    <row r="552" s="3" customFormat="1" ht="45" customHeight="1" spans="1:24">
      <c r="A552" s="24">
        <v>546</v>
      </c>
      <c r="B552" s="30" t="s">
        <v>96</v>
      </c>
      <c r="C552" s="30" t="s">
        <v>113</v>
      </c>
      <c r="D552" s="30" t="s">
        <v>114</v>
      </c>
      <c r="E552" s="24" t="s">
        <v>1826</v>
      </c>
      <c r="F552" s="30" t="s">
        <v>1906</v>
      </c>
      <c r="G552" s="30" t="s">
        <v>1907</v>
      </c>
      <c r="H552" s="24" t="s">
        <v>82</v>
      </c>
      <c r="I552" s="30" t="s">
        <v>1908</v>
      </c>
      <c r="J552" s="32">
        <v>45748</v>
      </c>
      <c r="K552" s="32">
        <v>45748</v>
      </c>
      <c r="L552" s="30" t="s">
        <v>1906</v>
      </c>
      <c r="M552" s="30" t="s">
        <v>1909</v>
      </c>
      <c r="N552" s="29">
        <f t="shared" si="8"/>
        <v>4.5</v>
      </c>
      <c r="O552" s="24">
        <v>4.5</v>
      </c>
      <c r="P552" s="24">
        <v>0</v>
      </c>
      <c r="Q552" s="24">
        <v>1</v>
      </c>
      <c r="R552" s="24">
        <v>31</v>
      </c>
      <c r="S552" s="24">
        <v>80</v>
      </c>
      <c r="T552" s="24">
        <v>0</v>
      </c>
      <c r="U552" s="24">
        <v>6</v>
      </c>
      <c r="V552" s="24">
        <v>25</v>
      </c>
      <c r="W552" s="30" t="s">
        <v>1837</v>
      </c>
      <c r="X552" s="30" t="s">
        <v>1885</v>
      </c>
    </row>
    <row r="553" s="3" customFormat="1" ht="45" customHeight="1" spans="1:24">
      <c r="A553" s="24">
        <v>547</v>
      </c>
      <c r="B553" s="43" t="s">
        <v>76</v>
      </c>
      <c r="C553" s="31" t="s">
        <v>88</v>
      </c>
      <c r="D553" s="43" t="s">
        <v>1910</v>
      </c>
      <c r="E553" s="26" t="s">
        <v>1826</v>
      </c>
      <c r="F553" s="43" t="s">
        <v>1911</v>
      </c>
      <c r="G553" s="43" t="s">
        <v>1912</v>
      </c>
      <c r="H553" s="43" t="s">
        <v>82</v>
      </c>
      <c r="I553" s="43" t="s">
        <v>1913</v>
      </c>
      <c r="J553" s="43">
        <v>202503</v>
      </c>
      <c r="K553" s="43">
        <v>202505</v>
      </c>
      <c r="L553" s="43" t="s">
        <v>1911</v>
      </c>
      <c r="M553" s="43" t="s">
        <v>1914</v>
      </c>
      <c r="N553" s="29">
        <f t="shared" si="8"/>
        <v>20</v>
      </c>
      <c r="O553" s="43">
        <v>15</v>
      </c>
      <c r="P553" s="43">
        <v>5</v>
      </c>
      <c r="Q553" s="43">
        <v>1</v>
      </c>
      <c r="R553" s="43">
        <v>150</v>
      </c>
      <c r="S553" s="43">
        <v>480</v>
      </c>
      <c r="T553" s="43">
        <v>0</v>
      </c>
      <c r="U553" s="43">
        <v>21</v>
      </c>
      <c r="V553" s="43">
        <v>48</v>
      </c>
      <c r="W553" s="43" t="s">
        <v>1834</v>
      </c>
      <c r="X553" s="43" t="s">
        <v>1915</v>
      </c>
    </row>
    <row r="554" s="3" customFormat="1" ht="45" customHeight="1" spans="1:24">
      <c r="A554" s="24">
        <v>548</v>
      </c>
      <c r="B554" s="26" t="s">
        <v>76</v>
      </c>
      <c r="C554" s="26" t="s">
        <v>77</v>
      </c>
      <c r="D554" s="26" t="s">
        <v>127</v>
      </c>
      <c r="E554" s="26" t="s">
        <v>1826</v>
      </c>
      <c r="F554" s="26" t="s">
        <v>1911</v>
      </c>
      <c r="G554" s="26" t="s">
        <v>1916</v>
      </c>
      <c r="H554" s="26" t="s">
        <v>82</v>
      </c>
      <c r="I554" s="26" t="s">
        <v>1911</v>
      </c>
      <c r="J554" s="41">
        <v>45689</v>
      </c>
      <c r="K554" s="41">
        <v>45748</v>
      </c>
      <c r="L554" s="26" t="s">
        <v>1911</v>
      </c>
      <c r="M554" s="26" t="s">
        <v>1917</v>
      </c>
      <c r="N554" s="29">
        <f t="shared" si="8"/>
        <v>10.555</v>
      </c>
      <c r="O554" s="26">
        <v>10.555</v>
      </c>
      <c r="P554" s="26">
        <v>0</v>
      </c>
      <c r="Q554" s="24">
        <v>1</v>
      </c>
      <c r="R554" s="24">
        <v>18</v>
      </c>
      <c r="S554" s="24">
        <v>40</v>
      </c>
      <c r="T554" s="24">
        <v>0</v>
      </c>
      <c r="U554" s="24">
        <v>5</v>
      </c>
      <c r="V554" s="24">
        <v>17</v>
      </c>
      <c r="W554" s="78" t="s">
        <v>1837</v>
      </c>
      <c r="X554" s="26" t="s">
        <v>1859</v>
      </c>
    </row>
    <row r="555" s="3" customFormat="1" ht="45" customHeight="1" spans="1:24">
      <c r="A555" s="24">
        <v>549</v>
      </c>
      <c r="B555" s="26" t="s">
        <v>76</v>
      </c>
      <c r="C555" s="26" t="s">
        <v>88</v>
      </c>
      <c r="D555" s="26" t="s">
        <v>336</v>
      </c>
      <c r="E555" s="26" t="s">
        <v>1826</v>
      </c>
      <c r="F555" s="26" t="s">
        <v>1911</v>
      </c>
      <c r="G555" s="26" t="s">
        <v>1918</v>
      </c>
      <c r="H555" s="26" t="s">
        <v>82</v>
      </c>
      <c r="I555" s="26" t="s">
        <v>1911</v>
      </c>
      <c r="J555" s="41">
        <v>45689</v>
      </c>
      <c r="K555" s="41">
        <v>45748</v>
      </c>
      <c r="L555" s="26" t="s">
        <v>1911</v>
      </c>
      <c r="M555" s="26" t="s">
        <v>1919</v>
      </c>
      <c r="N555" s="29">
        <f t="shared" si="8"/>
        <v>10.564</v>
      </c>
      <c r="O555" s="26">
        <v>10.555</v>
      </c>
      <c r="P555" s="26">
        <v>0.009</v>
      </c>
      <c r="Q555" s="42">
        <v>1</v>
      </c>
      <c r="R555" s="42">
        <v>560</v>
      </c>
      <c r="S555" s="42">
        <v>1800</v>
      </c>
      <c r="T555" s="42">
        <v>0</v>
      </c>
      <c r="U555" s="42">
        <v>43</v>
      </c>
      <c r="V555" s="42">
        <v>102</v>
      </c>
      <c r="W555" s="78" t="s">
        <v>1837</v>
      </c>
      <c r="X555" s="26" t="s">
        <v>1920</v>
      </c>
    </row>
    <row r="556" s="3" customFormat="1" ht="45" customHeight="1" spans="1:24">
      <c r="A556" s="24">
        <v>550</v>
      </c>
      <c r="B556" s="43" t="s">
        <v>76</v>
      </c>
      <c r="C556" s="26" t="s">
        <v>77</v>
      </c>
      <c r="D556" s="26" t="s">
        <v>251</v>
      </c>
      <c r="E556" s="26" t="s">
        <v>1826</v>
      </c>
      <c r="F556" s="43" t="s">
        <v>1911</v>
      </c>
      <c r="G556" s="43" t="s">
        <v>1921</v>
      </c>
      <c r="H556" s="43" t="s">
        <v>82</v>
      </c>
      <c r="I556" s="43" t="s">
        <v>1922</v>
      </c>
      <c r="J556" s="43">
        <v>202503</v>
      </c>
      <c r="K556" s="43">
        <v>202505</v>
      </c>
      <c r="L556" s="43" t="s">
        <v>1911</v>
      </c>
      <c r="M556" s="43" t="s">
        <v>1923</v>
      </c>
      <c r="N556" s="29">
        <f t="shared" si="8"/>
        <v>20</v>
      </c>
      <c r="O556" s="43">
        <v>15</v>
      </c>
      <c r="P556" s="43">
        <v>5</v>
      </c>
      <c r="Q556" s="43">
        <v>1</v>
      </c>
      <c r="R556" s="43">
        <v>80</v>
      </c>
      <c r="S556" s="43">
        <v>260</v>
      </c>
      <c r="T556" s="43">
        <v>0</v>
      </c>
      <c r="U556" s="43">
        <v>26</v>
      </c>
      <c r="V556" s="43">
        <v>62</v>
      </c>
      <c r="W556" s="43" t="s">
        <v>1834</v>
      </c>
      <c r="X556" s="43" t="s">
        <v>1924</v>
      </c>
    </row>
    <row r="557" s="3" customFormat="1" ht="45" customHeight="1" spans="1:24">
      <c r="A557" s="24">
        <v>551</v>
      </c>
      <c r="B557" s="30" t="s">
        <v>96</v>
      </c>
      <c r="C557" s="43" t="s">
        <v>113</v>
      </c>
      <c r="D557" s="43" t="s">
        <v>619</v>
      </c>
      <c r="E557" s="26" t="s">
        <v>1826</v>
      </c>
      <c r="F557" s="43" t="s">
        <v>1911</v>
      </c>
      <c r="G557" s="43" t="s">
        <v>1925</v>
      </c>
      <c r="H557" s="43" t="s">
        <v>416</v>
      </c>
      <c r="I557" s="43" t="s">
        <v>1926</v>
      </c>
      <c r="J557" s="43">
        <v>202503</v>
      </c>
      <c r="K557" s="43">
        <v>202505</v>
      </c>
      <c r="L557" s="43" t="s">
        <v>1927</v>
      </c>
      <c r="M557" s="43" t="s">
        <v>1928</v>
      </c>
      <c r="N557" s="29">
        <f t="shared" si="8"/>
        <v>15</v>
      </c>
      <c r="O557" s="43">
        <v>15</v>
      </c>
      <c r="P557" s="43">
        <v>0</v>
      </c>
      <c r="Q557" s="43">
        <v>1</v>
      </c>
      <c r="R557" s="43">
        <v>120</v>
      </c>
      <c r="S557" s="43">
        <v>410</v>
      </c>
      <c r="T557" s="43">
        <v>0</v>
      </c>
      <c r="U557" s="43">
        <v>19</v>
      </c>
      <c r="V557" s="43">
        <v>44</v>
      </c>
      <c r="W557" s="43" t="s">
        <v>1834</v>
      </c>
      <c r="X557" s="43" t="s">
        <v>1929</v>
      </c>
    </row>
    <row r="558" s="3" customFormat="1" ht="45" customHeight="1" spans="1:24">
      <c r="A558" s="24">
        <v>552</v>
      </c>
      <c r="B558" s="25" t="s">
        <v>76</v>
      </c>
      <c r="C558" s="26" t="s">
        <v>77</v>
      </c>
      <c r="D558" s="26" t="s">
        <v>127</v>
      </c>
      <c r="E558" s="25" t="s">
        <v>1826</v>
      </c>
      <c r="F558" s="27" t="s">
        <v>1911</v>
      </c>
      <c r="G558" s="25" t="s">
        <v>1930</v>
      </c>
      <c r="H558" s="27" t="s">
        <v>82</v>
      </c>
      <c r="I558" s="25" t="s">
        <v>1931</v>
      </c>
      <c r="J558" s="43">
        <v>20251105</v>
      </c>
      <c r="K558" s="43">
        <v>20251106</v>
      </c>
      <c r="L558" s="25" t="s">
        <v>1932</v>
      </c>
      <c r="M558" s="25" t="s">
        <v>1933</v>
      </c>
      <c r="N558" s="29">
        <f t="shared" si="8"/>
        <v>5</v>
      </c>
      <c r="O558" s="27">
        <v>5</v>
      </c>
      <c r="P558" s="27">
        <v>0</v>
      </c>
      <c r="Q558" s="27">
        <v>1</v>
      </c>
      <c r="R558" s="27">
        <v>28</v>
      </c>
      <c r="S558" s="27">
        <v>93</v>
      </c>
      <c r="T558" s="27">
        <v>0</v>
      </c>
      <c r="U558" s="27">
        <v>6</v>
      </c>
      <c r="V558" s="27">
        <v>14</v>
      </c>
      <c r="W558" s="25" t="s">
        <v>1837</v>
      </c>
      <c r="X558" s="25" t="s">
        <v>1934</v>
      </c>
    </row>
    <row r="559" s="3" customFormat="1" ht="97" customHeight="1" spans="1:24">
      <c r="A559" s="24">
        <v>553</v>
      </c>
      <c r="B559" s="25" t="s">
        <v>76</v>
      </c>
      <c r="C559" s="25" t="s">
        <v>88</v>
      </c>
      <c r="D559" s="25" t="s">
        <v>89</v>
      </c>
      <c r="E559" s="25" t="s">
        <v>1826</v>
      </c>
      <c r="F559" s="27" t="s">
        <v>1911</v>
      </c>
      <c r="G559" s="25" t="s">
        <v>1935</v>
      </c>
      <c r="H559" s="27" t="s">
        <v>82</v>
      </c>
      <c r="I559" s="25" t="s">
        <v>1936</v>
      </c>
      <c r="J559" s="43">
        <v>20251209</v>
      </c>
      <c r="K559" s="43">
        <v>20251231</v>
      </c>
      <c r="L559" s="25" t="s">
        <v>1932</v>
      </c>
      <c r="M559" s="88" t="s">
        <v>1937</v>
      </c>
      <c r="N559" s="29">
        <f t="shared" si="8"/>
        <v>9.5</v>
      </c>
      <c r="O559" s="27">
        <v>9.5</v>
      </c>
      <c r="P559" s="27">
        <v>0</v>
      </c>
      <c r="Q559" s="27">
        <v>1</v>
      </c>
      <c r="R559" s="27">
        <v>42</v>
      </c>
      <c r="S559" s="27">
        <v>104</v>
      </c>
      <c r="T559" s="27">
        <v>0</v>
      </c>
      <c r="U559" s="27">
        <v>42</v>
      </c>
      <c r="V559" s="27">
        <v>104</v>
      </c>
      <c r="W559" s="25" t="s">
        <v>1837</v>
      </c>
      <c r="X559" s="25" t="s">
        <v>1938</v>
      </c>
    </row>
    <row r="560" s="3" customFormat="1" ht="45" customHeight="1" spans="1:24">
      <c r="A560" s="24">
        <v>554</v>
      </c>
      <c r="B560" s="30" t="s">
        <v>96</v>
      </c>
      <c r="C560" s="26" t="s">
        <v>97</v>
      </c>
      <c r="D560" s="25" t="s">
        <v>98</v>
      </c>
      <c r="E560" s="25" t="s">
        <v>1826</v>
      </c>
      <c r="F560" s="27" t="s">
        <v>1911</v>
      </c>
      <c r="G560" s="25" t="s">
        <v>1939</v>
      </c>
      <c r="H560" s="27" t="s">
        <v>82</v>
      </c>
      <c r="I560" s="25" t="s">
        <v>1940</v>
      </c>
      <c r="J560" s="43">
        <v>20251128</v>
      </c>
      <c r="K560" s="43">
        <v>20251211</v>
      </c>
      <c r="L560" s="25" t="s">
        <v>1932</v>
      </c>
      <c r="M560" s="25" t="s">
        <v>1941</v>
      </c>
      <c r="N560" s="29">
        <f t="shared" si="8"/>
        <v>5</v>
      </c>
      <c r="O560" s="27">
        <v>5</v>
      </c>
      <c r="P560" s="27">
        <v>0</v>
      </c>
      <c r="Q560" s="27">
        <v>1</v>
      </c>
      <c r="R560" s="27">
        <v>12</v>
      </c>
      <c r="S560" s="27">
        <v>42</v>
      </c>
      <c r="T560" s="27">
        <v>0</v>
      </c>
      <c r="U560" s="27">
        <v>12</v>
      </c>
      <c r="V560" s="27">
        <v>42</v>
      </c>
      <c r="W560" s="25" t="s">
        <v>1837</v>
      </c>
      <c r="X560" s="25" t="s">
        <v>1942</v>
      </c>
    </row>
    <row r="561" s="3" customFormat="1" ht="45" customHeight="1" spans="1:24">
      <c r="A561" s="24">
        <v>555</v>
      </c>
      <c r="B561" s="30" t="s">
        <v>96</v>
      </c>
      <c r="C561" s="30" t="s">
        <v>113</v>
      </c>
      <c r="D561" s="30" t="s">
        <v>114</v>
      </c>
      <c r="E561" s="30" t="s">
        <v>1826</v>
      </c>
      <c r="F561" s="30" t="s">
        <v>1943</v>
      </c>
      <c r="G561" s="30" t="s">
        <v>1944</v>
      </c>
      <c r="H561" s="30" t="s">
        <v>235</v>
      </c>
      <c r="I561" s="30" t="s">
        <v>1911</v>
      </c>
      <c r="J561" s="32">
        <v>45748</v>
      </c>
      <c r="K561" s="32">
        <v>45748</v>
      </c>
      <c r="L561" s="30" t="s">
        <v>1943</v>
      </c>
      <c r="M561" s="30" t="s">
        <v>1945</v>
      </c>
      <c r="N561" s="29">
        <f t="shared" si="8"/>
        <v>20</v>
      </c>
      <c r="O561" s="30">
        <v>20</v>
      </c>
      <c r="P561" s="30">
        <v>0</v>
      </c>
      <c r="Q561" s="24">
        <v>1</v>
      </c>
      <c r="R561" s="24">
        <v>136</v>
      </c>
      <c r="S561" s="24">
        <v>270</v>
      </c>
      <c r="T561" s="24">
        <v>0</v>
      </c>
      <c r="U561" s="24">
        <v>8</v>
      </c>
      <c r="V561" s="24">
        <v>26</v>
      </c>
      <c r="W561" s="30" t="s">
        <v>1834</v>
      </c>
      <c r="X561" s="30" t="s">
        <v>1885</v>
      </c>
    </row>
    <row r="562" s="3" customFormat="1" ht="45" customHeight="1" spans="1:24">
      <c r="A562" s="24">
        <v>556</v>
      </c>
      <c r="B562" s="30" t="s">
        <v>96</v>
      </c>
      <c r="C562" s="26" t="s">
        <v>97</v>
      </c>
      <c r="D562" s="30" t="s">
        <v>98</v>
      </c>
      <c r="E562" s="26" t="s">
        <v>1826</v>
      </c>
      <c r="F562" s="42" t="s">
        <v>1946</v>
      </c>
      <c r="G562" s="26" t="s">
        <v>1947</v>
      </c>
      <c r="H562" s="26" t="s">
        <v>82</v>
      </c>
      <c r="I562" s="26" t="s">
        <v>1946</v>
      </c>
      <c r="J562" s="43">
        <v>202503</v>
      </c>
      <c r="K562" s="26">
        <v>202504</v>
      </c>
      <c r="L562" s="26" t="s">
        <v>1946</v>
      </c>
      <c r="M562" s="26" t="s">
        <v>1948</v>
      </c>
      <c r="N562" s="29">
        <f t="shared" si="8"/>
        <v>12</v>
      </c>
      <c r="O562" s="42">
        <v>12</v>
      </c>
      <c r="P562" s="26">
        <v>0</v>
      </c>
      <c r="Q562" s="42">
        <v>1</v>
      </c>
      <c r="R562" s="42">
        <v>67</v>
      </c>
      <c r="S562" s="42">
        <v>205</v>
      </c>
      <c r="T562" s="42">
        <v>0</v>
      </c>
      <c r="U562" s="42">
        <v>8</v>
      </c>
      <c r="V562" s="42">
        <v>9</v>
      </c>
      <c r="W562" s="26" t="s">
        <v>1834</v>
      </c>
      <c r="X562" s="26" t="s">
        <v>1949</v>
      </c>
    </row>
    <row r="563" s="3" customFormat="1" ht="45" customHeight="1" spans="1:24">
      <c r="A563" s="24">
        <v>557</v>
      </c>
      <c r="B563" s="30" t="s">
        <v>96</v>
      </c>
      <c r="C563" s="26" t="s">
        <v>97</v>
      </c>
      <c r="D563" s="26" t="s">
        <v>98</v>
      </c>
      <c r="E563" s="26" t="s">
        <v>1826</v>
      </c>
      <c r="F563" s="26" t="s">
        <v>1946</v>
      </c>
      <c r="G563" s="26" t="s">
        <v>1950</v>
      </c>
      <c r="H563" s="26" t="s">
        <v>82</v>
      </c>
      <c r="I563" s="26" t="s">
        <v>1946</v>
      </c>
      <c r="J563" s="41">
        <v>45717</v>
      </c>
      <c r="K563" s="41">
        <v>45717</v>
      </c>
      <c r="L563" s="26" t="s">
        <v>1946</v>
      </c>
      <c r="M563" s="26" t="s">
        <v>1951</v>
      </c>
      <c r="N563" s="29">
        <f t="shared" si="8"/>
        <v>10.05</v>
      </c>
      <c r="O563" s="26">
        <v>10.05</v>
      </c>
      <c r="P563" s="26">
        <v>0</v>
      </c>
      <c r="Q563" s="24">
        <v>1</v>
      </c>
      <c r="R563" s="24">
        <v>17</v>
      </c>
      <c r="S563" s="24">
        <v>33</v>
      </c>
      <c r="T563" s="24">
        <v>0</v>
      </c>
      <c r="U563" s="24">
        <v>4</v>
      </c>
      <c r="V563" s="24">
        <v>10</v>
      </c>
      <c r="W563" s="78" t="s">
        <v>1837</v>
      </c>
      <c r="X563" s="26" t="s">
        <v>1952</v>
      </c>
    </row>
    <row r="564" s="3" customFormat="1" ht="45" customHeight="1" spans="1:24">
      <c r="A564" s="24">
        <v>558</v>
      </c>
      <c r="B564" s="30" t="s">
        <v>96</v>
      </c>
      <c r="C564" s="26" t="s">
        <v>97</v>
      </c>
      <c r="D564" s="30" t="s">
        <v>98</v>
      </c>
      <c r="E564" s="26" t="s">
        <v>1826</v>
      </c>
      <c r="F564" s="42" t="s">
        <v>1946</v>
      </c>
      <c r="G564" s="26" t="s">
        <v>1953</v>
      </c>
      <c r="H564" s="26" t="s">
        <v>82</v>
      </c>
      <c r="I564" s="26" t="s">
        <v>1946</v>
      </c>
      <c r="J564" s="43">
        <v>202503</v>
      </c>
      <c r="K564" s="26">
        <v>202504</v>
      </c>
      <c r="L564" s="26" t="s">
        <v>1946</v>
      </c>
      <c r="M564" s="26" t="s">
        <v>1954</v>
      </c>
      <c r="N564" s="29">
        <f t="shared" si="8"/>
        <v>16</v>
      </c>
      <c r="O564" s="26">
        <v>16</v>
      </c>
      <c r="P564" s="26">
        <v>0</v>
      </c>
      <c r="Q564" s="26">
        <v>1</v>
      </c>
      <c r="R564" s="26">
        <v>91</v>
      </c>
      <c r="S564" s="26">
        <v>110</v>
      </c>
      <c r="T564" s="26">
        <v>0</v>
      </c>
      <c r="U564" s="26">
        <v>13</v>
      </c>
      <c r="V564" s="42">
        <v>38</v>
      </c>
      <c r="W564" s="26" t="s">
        <v>1834</v>
      </c>
      <c r="X564" s="26" t="s">
        <v>1949</v>
      </c>
    </row>
    <row r="565" s="3" customFormat="1" ht="45" customHeight="1" spans="1:24">
      <c r="A565" s="24">
        <v>559</v>
      </c>
      <c r="B565" s="30" t="s">
        <v>96</v>
      </c>
      <c r="C565" s="26" t="s">
        <v>97</v>
      </c>
      <c r="D565" s="30" t="s">
        <v>98</v>
      </c>
      <c r="E565" s="26" t="s">
        <v>1826</v>
      </c>
      <c r="F565" s="42" t="s">
        <v>1946</v>
      </c>
      <c r="G565" s="26" t="s">
        <v>1955</v>
      </c>
      <c r="H565" s="26" t="s">
        <v>82</v>
      </c>
      <c r="I565" s="26" t="s">
        <v>1946</v>
      </c>
      <c r="J565" s="43">
        <v>202503</v>
      </c>
      <c r="K565" s="26">
        <v>202504</v>
      </c>
      <c r="L565" s="26" t="s">
        <v>1946</v>
      </c>
      <c r="M565" s="26" t="s">
        <v>1956</v>
      </c>
      <c r="N565" s="29">
        <f t="shared" si="8"/>
        <v>11</v>
      </c>
      <c r="O565" s="42">
        <v>11</v>
      </c>
      <c r="P565" s="26">
        <v>0</v>
      </c>
      <c r="Q565" s="42">
        <v>1</v>
      </c>
      <c r="R565" s="42">
        <v>51</v>
      </c>
      <c r="S565" s="42">
        <v>191</v>
      </c>
      <c r="T565" s="42">
        <v>0</v>
      </c>
      <c r="U565" s="42">
        <v>2</v>
      </c>
      <c r="V565" s="42">
        <v>3</v>
      </c>
      <c r="W565" s="26" t="s">
        <v>1834</v>
      </c>
      <c r="X565" s="26" t="s">
        <v>1949</v>
      </c>
    </row>
    <row r="566" s="3" customFormat="1" ht="45" customHeight="1" spans="1:24">
      <c r="A566" s="24">
        <v>560</v>
      </c>
      <c r="B566" s="30" t="s">
        <v>96</v>
      </c>
      <c r="C566" s="26" t="s">
        <v>97</v>
      </c>
      <c r="D566" s="30" t="s">
        <v>98</v>
      </c>
      <c r="E566" s="26" t="s">
        <v>1826</v>
      </c>
      <c r="F566" s="42" t="s">
        <v>1946</v>
      </c>
      <c r="G566" s="26" t="s">
        <v>1957</v>
      </c>
      <c r="H566" s="26" t="s">
        <v>82</v>
      </c>
      <c r="I566" s="26" t="s">
        <v>1946</v>
      </c>
      <c r="J566" s="43">
        <v>202503</v>
      </c>
      <c r="K566" s="26">
        <v>202504</v>
      </c>
      <c r="L566" s="26" t="s">
        <v>1946</v>
      </c>
      <c r="M566" s="26" t="s">
        <v>1958</v>
      </c>
      <c r="N566" s="29">
        <f t="shared" si="8"/>
        <v>13</v>
      </c>
      <c r="O566" s="42">
        <v>13</v>
      </c>
      <c r="P566" s="26">
        <v>0</v>
      </c>
      <c r="Q566" s="42">
        <v>1</v>
      </c>
      <c r="R566" s="42">
        <v>54</v>
      </c>
      <c r="S566" s="42">
        <v>186</v>
      </c>
      <c r="T566" s="42">
        <v>0</v>
      </c>
      <c r="U566" s="42">
        <v>11</v>
      </c>
      <c r="V566" s="42">
        <v>26</v>
      </c>
      <c r="W566" s="26" t="s">
        <v>1834</v>
      </c>
      <c r="X566" s="26" t="s">
        <v>1949</v>
      </c>
    </row>
    <row r="567" s="3" customFormat="1" ht="45" customHeight="1" spans="1:24">
      <c r="A567" s="24">
        <v>561</v>
      </c>
      <c r="B567" s="30" t="s">
        <v>96</v>
      </c>
      <c r="C567" s="30" t="s">
        <v>113</v>
      </c>
      <c r="D567" s="30" t="s">
        <v>114</v>
      </c>
      <c r="E567" s="24" t="s">
        <v>1826</v>
      </c>
      <c r="F567" s="30" t="s">
        <v>1959</v>
      </c>
      <c r="G567" s="30" t="s">
        <v>1960</v>
      </c>
      <c r="H567" s="24" t="s">
        <v>82</v>
      </c>
      <c r="I567" s="30" t="s">
        <v>1961</v>
      </c>
      <c r="J567" s="32">
        <v>45748</v>
      </c>
      <c r="K567" s="32">
        <v>45748</v>
      </c>
      <c r="L567" s="30" t="s">
        <v>1959</v>
      </c>
      <c r="M567" s="30" t="s">
        <v>1962</v>
      </c>
      <c r="N567" s="29">
        <f t="shared" si="8"/>
        <v>5.25</v>
      </c>
      <c r="O567" s="24">
        <v>5.25</v>
      </c>
      <c r="P567" s="24">
        <v>0</v>
      </c>
      <c r="Q567" s="24">
        <v>1</v>
      </c>
      <c r="R567" s="24">
        <v>12</v>
      </c>
      <c r="S567" s="24">
        <v>26</v>
      </c>
      <c r="T567" s="24">
        <v>0</v>
      </c>
      <c r="U567" s="24">
        <v>7</v>
      </c>
      <c r="V567" s="24">
        <v>16</v>
      </c>
      <c r="W567" s="30" t="s">
        <v>1963</v>
      </c>
      <c r="X567" s="30" t="s">
        <v>1964</v>
      </c>
    </row>
    <row r="568" s="3" customFormat="1" ht="90" customHeight="1" spans="1:24">
      <c r="A568" s="24">
        <v>562</v>
      </c>
      <c r="B568" s="30" t="s">
        <v>96</v>
      </c>
      <c r="C568" s="30" t="s">
        <v>113</v>
      </c>
      <c r="D568" s="30" t="s">
        <v>114</v>
      </c>
      <c r="E568" s="26" t="s">
        <v>1826</v>
      </c>
      <c r="F568" s="26" t="s">
        <v>1965</v>
      </c>
      <c r="G568" s="26" t="s">
        <v>1966</v>
      </c>
      <c r="H568" s="26" t="s">
        <v>82</v>
      </c>
      <c r="I568" s="26" t="s">
        <v>1826</v>
      </c>
      <c r="J568" s="44">
        <v>45689</v>
      </c>
      <c r="K568" s="41">
        <v>45748</v>
      </c>
      <c r="L568" s="26" t="s">
        <v>1965</v>
      </c>
      <c r="M568" s="26" t="s">
        <v>1967</v>
      </c>
      <c r="N568" s="29">
        <f t="shared" si="8"/>
        <v>40</v>
      </c>
      <c r="O568" s="26">
        <v>40</v>
      </c>
      <c r="P568" s="26">
        <v>0</v>
      </c>
      <c r="Q568" s="24">
        <v>1</v>
      </c>
      <c r="R568" s="24">
        <v>38</v>
      </c>
      <c r="S568" s="24">
        <v>81</v>
      </c>
      <c r="T568" s="24">
        <v>0</v>
      </c>
      <c r="U568" s="24">
        <v>5</v>
      </c>
      <c r="V568" s="24">
        <v>13</v>
      </c>
      <c r="W568" s="73" t="s">
        <v>1963</v>
      </c>
      <c r="X568" s="26" t="s">
        <v>1885</v>
      </c>
    </row>
    <row r="569" s="3" customFormat="1" ht="147" customHeight="1" spans="1:24">
      <c r="A569" s="24">
        <v>563</v>
      </c>
      <c r="B569" s="30" t="s">
        <v>96</v>
      </c>
      <c r="C569" s="30" t="s">
        <v>113</v>
      </c>
      <c r="D569" s="30" t="s">
        <v>114</v>
      </c>
      <c r="E569" s="26" t="s">
        <v>1826</v>
      </c>
      <c r="F569" s="26" t="s">
        <v>1968</v>
      </c>
      <c r="G569" s="26" t="s">
        <v>1969</v>
      </c>
      <c r="H569" s="26" t="s">
        <v>82</v>
      </c>
      <c r="I569" s="26" t="s">
        <v>1849</v>
      </c>
      <c r="J569" s="44">
        <v>45870</v>
      </c>
      <c r="K569" s="44">
        <v>46021</v>
      </c>
      <c r="L569" s="26" t="s">
        <v>1968</v>
      </c>
      <c r="M569" s="65" t="s">
        <v>1970</v>
      </c>
      <c r="N569" s="29">
        <f t="shared" si="8"/>
        <v>30</v>
      </c>
      <c r="O569" s="26">
        <v>30</v>
      </c>
      <c r="P569" s="26">
        <v>0</v>
      </c>
      <c r="Q569" s="24">
        <v>1</v>
      </c>
      <c r="R569" s="24">
        <v>30</v>
      </c>
      <c r="S569" s="24">
        <v>68</v>
      </c>
      <c r="T569" s="24">
        <v>0</v>
      </c>
      <c r="U569" s="24">
        <v>4</v>
      </c>
      <c r="V569" s="24">
        <v>12</v>
      </c>
      <c r="W569" s="26" t="s">
        <v>1971</v>
      </c>
      <c r="X569" s="26" t="s">
        <v>1972</v>
      </c>
    </row>
    <row r="570" s="3" customFormat="1" ht="45" customHeight="1" spans="1:24">
      <c r="A570" s="24">
        <v>564</v>
      </c>
      <c r="B570" s="30" t="s">
        <v>96</v>
      </c>
      <c r="C570" s="26" t="s">
        <v>113</v>
      </c>
      <c r="D570" s="26" t="s">
        <v>114</v>
      </c>
      <c r="E570" s="26" t="s">
        <v>1826</v>
      </c>
      <c r="F570" s="26" t="s">
        <v>1968</v>
      </c>
      <c r="G570" s="26" t="s">
        <v>1973</v>
      </c>
      <c r="H570" s="26" t="s">
        <v>82</v>
      </c>
      <c r="I570" s="26" t="s">
        <v>1849</v>
      </c>
      <c r="J570" s="44">
        <v>45839</v>
      </c>
      <c r="K570" s="44">
        <v>45962</v>
      </c>
      <c r="L570" s="26" t="s">
        <v>1968</v>
      </c>
      <c r="M570" s="26" t="s">
        <v>1974</v>
      </c>
      <c r="N570" s="29">
        <f t="shared" si="8"/>
        <v>25.8</v>
      </c>
      <c r="O570" s="26">
        <v>25.8</v>
      </c>
      <c r="P570" s="26">
        <v>0</v>
      </c>
      <c r="Q570" s="42">
        <v>1</v>
      </c>
      <c r="R570" s="42">
        <v>18</v>
      </c>
      <c r="S570" s="42">
        <v>52</v>
      </c>
      <c r="T570" s="42">
        <v>0</v>
      </c>
      <c r="U570" s="42">
        <v>4</v>
      </c>
      <c r="V570" s="42">
        <v>12</v>
      </c>
      <c r="W570" s="26" t="s">
        <v>1971</v>
      </c>
      <c r="X570" s="26" t="s">
        <v>1975</v>
      </c>
    </row>
    <row r="571" s="3" customFormat="1" ht="45" customHeight="1" spans="1:24">
      <c r="A571" s="24">
        <v>565</v>
      </c>
      <c r="B571" s="30" t="s">
        <v>96</v>
      </c>
      <c r="C571" s="26" t="s">
        <v>103</v>
      </c>
      <c r="D571" s="30" t="s">
        <v>190</v>
      </c>
      <c r="E571" s="30" t="s">
        <v>1826</v>
      </c>
      <c r="F571" s="30" t="s">
        <v>1976</v>
      </c>
      <c r="G571" s="30" t="s">
        <v>1977</v>
      </c>
      <c r="H571" s="30" t="s">
        <v>82</v>
      </c>
      <c r="I571" s="30" t="s">
        <v>1978</v>
      </c>
      <c r="J571" s="35">
        <v>45748</v>
      </c>
      <c r="K571" s="35">
        <v>45748</v>
      </c>
      <c r="L571" s="30" t="s">
        <v>1976</v>
      </c>
      <c r="M571" s="30" t="s">
        <v>1979</v>
      </c>
      <c r="N571" s="29">
        <f t="shared" si="8"/>
        <v>25</v>
      </c>
      <c r="O571" s="30">
        <v>25</v>
      </c>
      <c r="P571" s="30">
        <v>0</v>
      </c>
      <c r="Q571" s="24">
        <v>1</v>
      </c>
      <c r="R571" s="24">
        <v>26</v>
      </c>
      <c r="S571" s="24">
        <v>108</v>
      </c>
      <c r="T571" s="24">
        <v>0</v>
      </c>
      <c r="U571" s="24">
        <v>5</v>
      </c>
      <c r="V571" s="24">
        <v>25</v>
      </c>
      <c r="W571" s="30" t="s">
        <v>1980</v>
      </c>
      <c r="X571" s="30" t="s">
        <v>1981</v>
      </c>
    </row>
    <row r="572" s="3" customFormat="1" ht="45" customHeight="1" spans="1:24">
      <c r="A572" s="24">
        <v>566</v>
      </c>
      <c r="B572" s="26" t="s">
        <v>76</v>
      </c>
      <c r="C572" s="26" t="s">
        <v>77</v>
      </c>
      <c r="D572" s="26" t="s">
        <v>127</v>
      </c>
      <c r="E572" s="26" t="s">
        <v>1826</v>
      </c>
      <c r="F572" s="26" t="s">
        <v>1982</v>
      </c>
      <c r="G572" s="26" t="s">
        <v>1983</v>
      </c>
      <c r="H572" s="26" t="s">
        <v>82</v>
      </c>
      <c r="I572" s="26" t="s">
        <v>1982</v>
      </c>
      <c r="J572" s="26">
        <v>202503</v>
      </c>
      <c r="K572" s="26">
        <v>202505</v>
      </c>
      <c r="L572" s="26" t="s">
        <v>1982</v>
      </c>
      <c r="M572" s="26" t="s">
        <v>1984</v>
      </c>
      <c r="N572" s="29">
        <f t="shared" si="8"/>
        <v>12</v>
      </c>
      <c r="O572" s="26">
        <v>12</v>
      </c>
      <c r="P572" s="26">
        <v>0</v>
      </c>
      <c r="Q572" s="26">
        <v>1</v>
      </c>
      <c r="R572" s="26">
        <v>24</v>
      </c>
      <c r="S572" s="26">
        <v>115</v>
      </c>
      <c r="T572" s="26">
        <v>0</v>
      </c>
      <c r="U572" s="26">
        <v>4</v>
      </c>
      <c r="V572" s="26">
        <v>11</v>
      </c>
      <c r="W572" s="26" t="s">
        <v>1834</v>
      </c>
      <c r="X572" s="26" t="s">
        <v>1878</v>
      </c>
    </row>
    <row r="573" s="3" customFormat="1" ht="45" customHeight="1" spans="1:24">
      <c r="A573" s="24">
        <v>567</v>
      </c>
      <c r="B573" s="30" t="s">
        <v>96</v>
      </c>
      <c r="C573" s="26" t="s">
        <v>97</v>
      </c>
      <c r="D573" s="30" t="s">
        <v>98</v>
      </c>
      <c r="E573" s="26" t="s">
        <v>1826</v>
      </c>
      <c r="F573" s="26" t="s">
        <v>1982</v>
      </c>
      <c r="G573" s="26" t="s">
        <v>1985</v>
      </c>
      <c r="H573" s="26" t="s">
        <v>235</v>
      </c>
      <c r="I573" s="26" t="s">
        <v>1982</v>
      </c>
      <c r="J573" s="26">
        <v>202503</v>
      </c>
      <c r="K573" s="26">
        <v>202505</v>
      </c>
      <c r="L573" s="26" t="s">
        <v>1982</v>
      </c>
      <c r="M573" s="26" t="s">
        <v>1986</v>
      </c>
      <c r="N573" s="29">
        <f t="shared" si="8"/>
        <v>7</v>
      </c>
      <c r="O573" s="26">
        <v>7</v>
      </c>
      <c r="P573" s="26">
        <v>0</v>
      </c>
      <c r="Q573" s="26">
        <v>1</v>
      </c>
      <c r="R573" s="26">
        <v>19</v>
      </c>
      <c r="S573" s="26">
        <v>81</v>
      </c>
      <c r="T573" s="26">
        <v>0</v>
      </c>
      <c r="U573" s="26">
        <v>4</v>
      </c>
      <c r="V573" s="26">
        <v>15</v>
      </c>
      <c r="W573" s="26" t="s">
        <v>1834</v>
      </c>
      <c r="X573" s="26" t="s">
        <v>1987</v>
      </c>
    </row>
    <row r="574" s="3" customFormat="1" ht="45" customHeight="1" spans="1:24">
      <c r="A574" s="24">
        <v>568</v>
      </c>
      <c r="B574" s="30" t="s">
        <v>96</v>
      </c>
      <c r="C574" s="26" t="s">
        <v>113</v>
      </c>
      <c r="D574" s="26" t="s">
        <v>114</v>
      </c>
      <c r="E574" s="26" t="s">
        <v>1826</v>
      </c>
      <c r="F574" s="26" t="s">
        <v>1982</v>
      </c>
      <c r="G574" s="26" t="s">
        <v>1340</v>
      </c>
      <c r="H574" s="26" t="s">
        <v>82</v>
      </c>
      <c r="I574" s="26" t="s">
        <v>1982</v>
      </c>
      <c r="J574" s="26">
        <v>202503</v>
      </c>
      <c r="K574" s="26">
        <v>202505</v>
      </c>
      <c r="L574" s="26" t="s">
        <v>1982</v>
      </c>
      <c r="M574" s="26" t="s">
        <v>1988</v>
      </c>
      <c r="N574" s="29">
        <f t="shared" si="8"/>
        <v>20</v>
      </c>
      <c r="O574" s="26">
        <v>20</v>
      </c>
      <c r="P574" s="26">
        <v>0</v>
      </c>
      <c r="Q574" s="26">
        <v>1</v>
      </c>
      <c r="R574" s="26">
        <v>167</v>
      </c>
      <c r="S574" s="26">
        <v>554</v>
      </c>
      <c r="T574" s="26">
        <v>0</v>
      </c>
      <c r="U574" s="26">
        <v>8</v>
      </c>
      <c r="V574" s="26">
        <v>27</v>
      </c>
      <c r="W574" s="26" t="s">
        <v>1834</v>
      </c>
      <c r="X574" s="26" t="s">
        <v>1989</v>
      </c>
    </row>
    <row r="575" s="3" customFormat="1" ht="45" customHeight="1" spans="1:24">
      <c r="A575" s="24">
        <v>569</v>
      </c>
      <c r="B575" s="26" t="s">
        <v>76</v>
      </c>
      <c r="C575" s="26" t="s">
        <v>77</v>
      </c>
      <c r="D575" s="26" t="s">
        <v>127</v>
      </c>
      <c r="E575" s="26" t="s">
        <v>1826</v>
      </c>
      <c r="F575" s="26" t="s">
        <v>1982</v>
      </c>
      <c r="G575" s="26" t="s">
        <v>1990</v>
      </c>
      <c r="H575" s="26" t="s">
        <v>82</v>
      </c>
      <c r="I575" s="26" t="s">
        <v>1982</v>
      </c>
      <c r="J575" s="26">
        <v>202503</v>
      </c>
      <c r="K575" s="26">
        <v>202505</v>
      </c>
      <c r="L575" s="26" t="s">
        <v>1982</v>
      </c>
      <c r="M575" s="26" t="s">
        <v>1991</v>
      </c>
      <c r="N575" s="29">
        <f t="shared" si="8"/>
        <v>9</v>
      </c>
      <c r="O575" s="26">
        <v>9</v>
      </c>
      <c r="P575" s="26">
        <v>0</v>
      </c>
      <c r="Q575" s="26">
        <v>1</v>
      </c>
      <c r="R575" s="26">
        <v>15</v>
      </c>
      <c r="S575" s="26">
        <v>50</v>
      </c>
      <c r="T575" s="26">
        <v>0</v>
      </c>
      <c r="U575" s="26">
        <v>3</v>
      </c>
      <c r="V575" s="26">
        <v>12</v>
      </c>
      <c r="W575" s="26" t="s">
        <v>1834</v>
      </c>
      <c r="X575" s="26" t="s">
        <v>1878</v>
      </c>
    </row>
    <row r="576" s="3" customFormat="1" ht="45" customHeight="1" spans="1:24">
      <c r="A576" s="24">
        <v>570</v>
      </c>
      <c r="B576" s="26" t="s">
        <v>76</v>
      </c>
      <c r="C576" s="26" t="s">
        <v>77</v>
      </c>
      <c r="D576" s="26" t="s">
        <v>127</v>
      </c>
      <c r="E576" s="26" t="s">
        <v>1826</v>
      </c>
      <c r="F576" s="26" t="s">
        <v>1982</v>
      </c>
      <c r="G576" s="26" t="s">
        <v>1992</v>
      </c>
      <c r="H576" s="26" t="s">
        <v>82</v>
      </c>
      <c r="I576" s="26" t="s">
        <v>1982</v>
      </c>
      <c r="J576" s="26">
        <v>202503</v>
      </c>
      <c r="K576" s="26">
        <v>202505</v>
      </c>
      <c r="L576" s="26" t="s">
        <v>1982</v>
      </c>
      <c r="M576" s="26" t="s">
        <v>1993</v>
      </c>
      <c r="N576" s="29">
        <f t="shared" si="8"/>
        <v>5</v>
      </c>
      <c r="O576" s="26">
        <v>5</v>
      </c>
      <c r="P576" s="26">
        <v>0</v>
      </c>
      <c r="Q576" s="26">
        <v>1</v>
      </c>
      <c r="R576" s="26">
        <v>6</v>
      </c>
      <c r="S576" s="26">
        <v>17</v>
      </c>
      <c r="T576" s="26">
        <v>0</v>
      </c>
      <c r="U576" s="26">
        <v>2</v>
      </c>
      <c r="V576" s="26">
        <v>8</v>
      </c>
      <c r="W576" s="26" t="s">
        <v>1834</v>
      </c>
      <c r="X576" s="26" t="s">
        <v>1878</v>
      </c>
    </row>
    <row r="577" s="3" customFormat="1" ht="45" customHeight="1" spans="1:24">
      <c r="A577" s="24">
        <v>571</v>
      </c>
      <c r="B577" s="26" t="s">
        <v>76</v>
      </c>
      <c r="C577" s="26" t="s">
        <v>77</v>
      </c>
      <c r="D577" s="26" t="s">
        <v>127</v>
      </c>
      <c r="E577" s="26" t="s">
        <v>1826</v>
      </c>
      <c r="F577" s="26" t="s">
        <v>1982</v>
      </c>
      <c r="G577" s="26" t="s">
        <v>1994</v>
      </c>
      <c r="H577" s="26" t="s">
        <v>82</v>
      </c>
      <c r="I577" s="26" t="s">
        <v>1982</v>
      </c>
      <c r="J577" s="26">
        <v>202503</v>
      </c>
      <c r="K577" s="26">
        <v>202505</v>
      </c>
      <c r="L577" s="26" t="s">
        <v>1982</v>
      </c>
      <c r="M577" s="26" t="s">
        <v>1995</v>
      </c>
      <c r="N577" s="29">
        <f t="shared" si="8"/>
        <v>15</v>
      </c>
      <c r="O577" s="26">
        <v>15</v>
      </c>
      <c r="P577" s="26">
        <v>0</v>
      </c>
      <c r="Q577" s="26">
        <v>1</v>
      </c>
      <c r="R577" s="26">
        <v>15</v>
      </c>
      <c r="S577" s="26">
        <v>78</v>
      </c>
      <c r="T577" s="26">
        <v>0</v>
      </c>
      <c r="U577" s="26">
        <v>5</v>
      </c>
      <c r="V577" s="26">
        <v>16</v>
      </c>
      <c r="W577" s="26" t="s">
        <v>1834</v>
      </c>
      <c r="X577" s="26" t="s">
        <v>1878</v>
      </c>
    </row>
    <row r="578" s="3" customFormat="1" ht="45" customHeight="1" spans="1:24">
      <c r="A578" s="24">
        <v>572</v>
      </c>
      <c r="B578" s="26" t="s">
        <v>76</v>
      </c>
      <c r="C578" s="26" t="s">
        <v>77</v>
      </c>
      <c r="D578" s="26" t="s">
        <v>127</v>
      </c>
      <c r="E578" s="26" t="s">
        <v>1826</v>
      </c>
      <c r="F578" s="26" t="s">
        <v>1982</v>
      </c>
      <c r="G578" s="26" t="s">
        <v>1996</v>
      </c>
      <c r="H578" s="26" t="s">
        <v>82</v>
      </c>
      <c r="I578" s="26" t="s">
        <v>1982</v>
      </c>
      <c r="J578" s="26">
        <v>202503</v>
      </c>
      <c r="K578" s="26">
        <v>202505</v>
      </c>
      <c r="L578" s="26" t="s">
        <v>1982</v>
      </c>
      <c r="M578" s="26" t="s">
        <v>1997</v>
      </c>
      <c r="N578" s="29">
        <f t="shared" si="8"/>
        <v>5</v>
      </c>
      <c r="O578" s="26">
        <v>5</v>
      </c>
      <c r="P578" s="26">
        <v>0</v>
      </c>
      <c r="Q578" s="26">
        <v>1</v>
      </c>
      <c r="R578" s="26">
        <v>8</v>
      </c>
      <c r="S578" s="26">
        <v>35</v>
      </c>
      <c r="T578" s="26">
        <v>0</v>
      </c>
      <c r="U578" s="26">
        <v>2</v>
      </c>
      <c r="V578" s="26">
        <v>8</v>
      </c>
      <c r="W578" s="26" t="s">
        <v>1834</v>
      </c>
      <c r="X578" s="26" t="s">
        <v>1878</v>
      </c>
    </row>
    <row r="579" s="3" customFormat="1" ht="45" customHeight="1" spans="1:24">
      <c r="A579" s="24">
        <v>573</v>
      </c>
      <c r="B579" s="26" t="s">
        <v>76</v>
      </c>
      <c r="C579" s="26" t="s">
        <v>77</v>
      </c>
      <c r="D579" s="26" t="s">
        <v>127</v>
      </c>
      <c r="E579" s="26" t="s">
        <v>1826</v>
      </c>
      <c r="F579" s="26" t="s">
        <v>1982</v>
      </c>
      <c r="G579" s="26" t="s">
        <v>1998</v>
      </c>
      <c r="H579" s="26" t="s">
        <v>82</v>
      </c>
      <c r="I579" s="26" t="s">
        <v>1982</v>
      </c>
      <c r="J579" s="26">
        <v>202503</v>
      </c>
      <c r="K579" s="26">
        <v>202505</v>
      </c>
      <c r="L579" s="26" t="s">
        <v>1982</v>
      </c>
      <c r="M579" s="26" t="s">
        <v>1999</v>
      </c>
      <c r="N579" s="29">
        <f t="shared" si="8"/>
        <v>5</v>
      </c>
      <c r="O579" s="26">
        <v>5</v>
      </c>
      <c r="P579" s="26">
        <v>0</v>
      </c>
      <c r="Q579" s="26">
        <v>1</v>
      </c>
      <c r="R579" s="26">
        <v>27</v>
      </c>
      <c r="S579" s="26">
        <v>89</v>
      </c>
      <c r="T579" s="26">
        <v>0</v>
      </c>
      <c r="U579" s="26">
        <v>3</v>
      </c>
      <c r="V579" s="26">
        <v>12</v>
      </c>
      <c r="W579" s="26" t="s">
        <v>1834</v>
      </c>
      <c r="X579" s="26" t="s">
        <v>1878</v>
      </c>
    </row>
    <row r="580" s="3" customFormat="1" ht="45" customHeight="1" spans="1:24">
      <c r="A580" s="24">
        <v>574</v>
      </c>
      <c r="B580" s="26" t="s">
        <v>76</v>
      </c>
      <c r="C580" s="26" t="s">
        <v>77</v>
      </c>
      <c r="D580" s="26" t="s">
        <v>127</v>
      </c>
      <c r="E580" s="26" t="s">
        <v>1826</v>
      </c>
      <c r="F580" s="26" t="s">
        <v>1982</v>
      </c>
      <c r="G580" s="26" t="s">
        <v>2000</v>
      </c>
      <c r="H580" s="26" t="s">
        <v>82</v>
      </c>
      <c r="I580" s="26" t="s">
        <v>1982</v>
      </c>
      <c r="J580" s="26">
        <v>202503</v>
      </c>
      <c r="K580" s="26">
        <v>202505</v>
      </c>
      <c r="L580" s="26" t="s">
        <v>1982</v>
      </c>
      <c r="M580" s="26" t="s">
        <v>2001</v>
      </c>
      <c r="N580" s="29">
        <f t="shared" si="8"/>
        <v>5</v>
      </c>
      <c r="O580" s="26">
        <v>5</v>
      </c>
      <c r="P580" s="26">
        <v>0</v>
      </c>
      <c r="Q580" s="26">
        <v>1</v>
      </c>
      <c r="R580" s="26">
        <v>4</v>
      </c>
      <c r="S580" s="26">
        <v>15</v>
      </c>
      <c r="T580" s="26">
        <v>0</v>
      </c>
      <c r="U580" s="26">
        <v>3</v>
      </c>
      <c r="V580" s="26">
        <v>11</v>
      </c>
      <c r="W580" s="26" t="s">
        <v>1834</v>
      </c>
      <c r="X580" s="26" t="s">
        <v>1878</v>
      </c>
    </row>
    <row r="581" s="3" customFormat="1" ht="45" customHeight="1" spans="1:24">
      <c r="A581" s="24">
        <v>575</v>
      </c>
      <c r="B581" s="30" t="s">
        <v>96</v>
      </c>
      <c r="C581" s="26" t="s">
        <v>97</v>
      </c>
      <c r="D581" s="30" t="s">
        <v>98</v>
      </c>
      <c r="E581" s="26" t="s">
        <v>1826</v>
      </c>
      <c r="F581" s="26" t="s">
        <v>1982</v>
      </c>
      <c r="G581" s="26" t="s">
        <v>2002</v>
      </c>
      <c r="H581" s="26" t="s">
        <v>235</v>
      </c>
      <c r="I581" s="26" t="s">
        <v>1982</v>
      </c>
      <c r="J581" s="26">
        <v>202503</v>
      </c>
      <c r="K581" s="26">
        <v>202505</v>
      </c>
      <c r="L581" s="26" t="s">
        <v>1982</v>
      </c>
      <c r="M581" s="26" t="s">
        <v>2003</v>
      </c>
      <c r="N581" s="29">
        <f t="shared" si="8"/>
        <v>7</v>
      </c>
      <c r="O581" s="26">
        <v>7</v>
      </c>
      <c r="P581" s="26">
        <v>0</v>
      </c>
      <c r="Q581" s="26">
        <v>1</v>
      </c>
      <c r="R581" s="26">
        <v>25</v>
      </c>
      <c r="S581" s="26">
        <v>102</v>
      </c>
      <c r="T581" s="26">
        <v>0</v>
      </c>
      <c r="U581" s="26">
        <v>4</v>
      </c>
      <c r="V581" s="26">
        <v>14</v>
      </c>
      <c r="W581" s="26" t="s">
        <v>1834</v>
      </c>
      <c r="X581" s="26" t="s">
        <v>1987</v>
      </c>
    </row>
    <row r="582" s="3" customFormat="1" ht="45" customHeight="1" spans="1:24">
      <c r="A582" s="24">
        <v>576</v>
      </c>
      <c r="B582" s="30" t="s">
        <v>96</v>
      </c>
      <c r="C582" s="26" t="s">
        <v>97</v>
      </c>
      <c r="D582" s="30" t="s">
        <v>98</v>
      </c>
      <c r="E582" s="26" t="s">
        <v>1826</v>
      </c>
      <c r="F582" s="26" t="s">
        <v>1982</v>
      </c>
      <c r="G582" s="26" t="s">
        <v>2004</v>
      </c>
      <c r="H582" s="26" t="s">
        <v>235</v>
      </c>
      <c r="I582" s="26" t="s">
        <v>1982</v>
      </c>
      <c r="J582" s="26">
        <v>202503</v>
      </c>
      <c r="K582" s="26">
        <v>202505</v>
      </c>
      <c r="L582" s="26" t="s">
        <v>1982</v>
      </c>
      <c r="M582" s="26" t="s">
        <v>2005</v>
      </c>
      <c r="N582" s="29">
        <f t="shared" si="8"/>
        <v>5</v>
      </c>
      <c r="O582" s="26">
        <v>5</v>
      </c>
      <c r="P582" s="26">
        <v>0</v>
      </c>
      <c r="Q582" s="26">
        <v>1</v>
      </c>
      <c r="R582" s="26">
        <v>32</v>
      </c>
      <c r="S582" s="26">
        <v>132</v>
      </c>
      <c r="T582" s="26">
        <v>0</v>
      </c>
      <c r="U582" s="26">
        <v>3</v>
      </c>
      <c r="V582" s="26">
        <v>11</v>
      </c>
      <c r="W582" s="26" t="s">
        <v>1834</v>
      </c>
      <c r="X582" s="26" t="s">
        <v>1987</v>
      </c>
    </row>
    <row r="583" s="3" customFormat="1" ht="45" customHeight="1" spans="1:24">
      <c r="A583" s="24">
        <v>577</v>
      </c>
      <c r="B583" s="30" t="s">
        <v>96</v>
      </c>
      <c r="C583" s="30" t="s">
        <v>113</v>
      </c>
      <c r="D583" s="30" t="s">
        <v>114</v>
      </c>
      <c r="E583" s="24" t="s">
        <v>1826</v>
      </c>
      <c r="F583" s="30" t="s">
        <v>2006</v>
      </c>
      <c r="G583" s="30" t="s">
        <v>2007</v>
      </c>
      <c r="H583" s="24" t="s">
        <v>82</v>
      </c>
      <c r="I583" s="30" t="s">
        <v>1982</v>
      </c>
      <c r="J583" s="33">
        <v>45901</v>
      </c>
      <c r="K583" s="33">
        <v>45901</v>
      </c>
      <c r="L583" s="30" t="s">
        <v>2006</v>
      </c>
      <c r="M583" s="30" t="s">
        <v>2008</v>
      </c>
      <c r="N583" s="29">
        <f t="shared" si="8"/>
        <v>15</v>
      </c>
      <c r="O583" s="24">
        <v>15</v>
      </c>
      <c r="P583" s="24">
        <v>0</v>
      </c>
      <c r="Q583" s="24">
        <v>1</v>
      </c>
      <c r="R583" s="24">
        <v>100</v>
      </c>
      <c r="S583" s="24">
        <v>250</v>
      </c>
      <c r="T583" s="24">
        <v>0</v>
      </c>
      <c r="U583" s="24">
        <v>10</v>
      </c>
      <c r="V583" s="24">
        <v>25</v>
      </c>
      <c r="W583" s="30" t="s">
        <v>1837</v>
      </c>
      <c r="X583" s="30" t="s">
        <v>1842</v>
      </c>
    </row>
    <row r="584" s="3" customFormat="1" ht="45" customHeight="1" spans="1:24">
      <c r="A584" s="24">
        <v>578</v>
      </c>
      <c r="B584" s="26" t="s">
        <v>76</v>
      </c>
      <c r="C584" s="26" t="s">
        <v>77</v>
      </c>
      <c r="D584" s="26" t="s">
        <v>127</v>
      </c>
      <c r="E584" s="26" t="s">
        <v>1826</v>
      </c>
      <c r="F584" s="26" t="s">
        <v>2009</v>
      </c>
      <c r="G584" s="26" t="s">
        <v>2010</v>
      </c>
      <c r="H584" s="26" t="s">
        <v>235</v>
      </c>
      <c r="I584" s="26" t="s">
        <v>2009</v>
      </c>
      <c r="J584" s="26">
        <v>202505</v>
      </c>
      <c r="K584" s="26">
        <v>202507</v>
      </c>
      <c r="L584" s="26" t="s">
        <v>2009</v>
      </c>
      <c r="M584" s="26" t="s">
        <v>2011</v>
      </c>
      <c r="N584" s="29">
        <f t="shared" ref="N584:N647" si="9">O584+P584</f>
        <v>8</v>
      </c>
      <c r="O584" s="26">
        <v>8</v>
      </c>
      <c r="P584" s="26">
        <v>0</v>
      </c>
      <c r="Q584" s="26">
        <v>1</v>
      </c>
      <c r="R584" s="26">
        <v>60</v>
      </c>
      <c r="S584" s="26">
        <v>132</v>
      </c>
      <c r="T584" s="26">
        <v>0</v>
      </c>
      <c r="U584" s="26">
        <v>10</v>
      </c>
      <c r="V584" s="26">
        <v>25</v>
      </c>
      <c r="W584" s="26" t="s">
        <v>1834</v>
      </c>
      <c r="X584" s="26" t="s">
        <v>1856</v>
      </c>
    </row>
    <row r="585" s="3" customFormat="1" ht="45" customHeight="1" spans="1:24">
      <c r="A585" s="24">
        <v>579</v>
      </c>
      <c r="B585" s="30" t="s">
        <v>96</v>
      </c>
      <c r="C585" s="26" t="s">
        <v>97</v>
      </c>
      <c r="D585" s="30" t="s">
        <v>98</v>
      </c>
      <c r="E585" s="26" t="s">
        <v>1826</v>
      </c>
      <c r="F585" s="26" t="s">
        <v>2009</v>
      </c>
      <c r="G585" s="26" t="s">
        <v>2012</v>
      </c>
      <c r="H585" s="26" t="s">
        <v>82</v>
      </c>
      <c r="I585" s="26" t="s">
        <v>2009</v>
      </c>
      <c r="J585" s="26">
        <v>202505</v>
      </c>
      <c r="K585" s="26">
        <v>202507</v>
      </c>
      <c r="L585" s="26" t="s">
        <v>2009</v>
      </c>
      <c r="M585" s="26" t="s">
        <v>2013</v>
      </c>
      <c r="N585" s="29">
        <f t="shared" si="9"/>
        <v>20</v>
      </c>
      <c r="O585" s="26">
        <v>20</v>
      </c>
      <c r="P585" s="26">
        <v>0</v>
      </c>
      <c r="Q585" s="26">
        <v>1</v>
      </c>
      <c r="R585" s="26">
        <v>160</v>
      </c>
      <c r="S585" s="26">
        <v>440</v>
      </c>
      <c r="T585" s="26">
        <v>0</v>
      </c>
      <c r="U585" s="26">
        <v>30</v>
      </c>
      <c r="V585" s="26">
        <v>125</v>
      </c>
      <c r="W585" s="26" t="s">
        <v>1834</v>
      </c>
      <c r="X585" s="26" t="s">
        <v>1987</v>
      </c>
    </row>
    <row r="586" s="3" customFormat="1" ht="45" customHeight="1" spans="1:24">
      <c r="A586" s="24">
        <v>580</v>
      </c>
      <c r="B586" s="26" t="s">
        <v>76</v>
      </c>
      <c r="C586" s="31" t="s">
        <v>88</v>
      </c>
      <c r="D586" s="26" t="s">
        <v>89</v>
      </c>
      <c r="E586" s="26" t="s">
        <v>1826</v>
      </c>
      <c r="F586" s="26" t="s">
        <v>2009</v>
      </c>
      <c r="G586" s="26" t="s">
        <v>2014</v>
      </c>
      <c r="H586" s="26" t="s">
        <v>82</v>
      </c>
      <c r="I586" s="26" t="s">
        <v>2009</v>
      </c>
      <c r="J586" s="26">
        <v>202505</v>
      </c>
      <c r="K586" s="26">
        <v>202507</v>
      </c>
      <c r="L586" s="26" t="s">
        <v>2009</v>
      </c>
      <c r="M586" s="26" t="s">
        <v>2015</v>
      </c>
      <c r="N586" s="29">
        <f t="shared" si="9"/>
        <v>15</v>
      </c>
      <c r="O586" s="26">
        <v>15</v>
      </c>
      <c r="P586" s="26">
        <v>0</v>
      </c>
      <c r="Q586" s="26">
        <v>3</v>
      </c>
      <c r="R586" s="26">
        <v>360</v>
      </c>
      <c r="S586" s="26">
        <v>740</v>
      </c>
      <c r="T586" s="26">
        <v>0</v>
      </c>
      <c r="U586" s="26">
        <v>89</v>
      </c>
      <c r="V586" s="26">
        <v>235</v>
      </c>
      <c r="W586" s="26" t="s">
        <v>1834</v>
      </c>
      <c r="X586" s="26" t="s">
        <v>1864</v>
      </c>
    </row>
    <row r="587" s="3" customFormat="1" ht="45" customHeight="1" spans="1:24">
      <c r="A587" s="24">
        <v>581</v>
      </c>
      <c r="B587" s="30" t="s">
        <v>96</v>
      </c>
      <c r="C587" s="26" t="s">
        <v>97</v>
      </c>
      <c r="D587" s="25" t="s">
        <v>98</v>
      </c>
      <c r="E587" s="25" t="s">
        <v>1826</v>
      </c>
      <c r="F587" s="25" t="s">
        <v>2009</v>
      </c>
      <c r="G587" s="25" t="s">
        <v>2016</v>
      </c>
      <c r="H587" s="27" t="s">
        <v>82</v>
      </c>
      <c r="I587" s="25" t="s">
        <v>2009</v>
      </c>
      <c r="J587" s="43">
        <v>20251128</v>
      </c>
      <c r="K587" s="43">
        <v>20251205</v>
      </c>
      <c r="L587" s="25" t="s">
        <v>2017</v>
      </c>
      <c r="M587" s="25" t="s">
        <v>2018</v>
      </c>
      <c r="N587" s="29">
        <f t="shared" si="9"/>
        <v>5</v>
      </c>
      <c r="O587" s="27">
        <v>5</v>
      </c>
      <c r="P587" s="31">
        <v>0</v>
      </c>
      <c r="Q587" s="27">
        <v>1</v>
      </c>
      <c r="R587" s="27">
        <v>22</v>
      </c>
      <c r="S587" s="27">
        <v>47</v>
      </c>
      <c r="T587" s="27">
        <v>0</v>
      </c>
      <c r="U587" s="27">
        <v>22</v>
      </c>
      <c r="V587" s="27">
        <v>47</v>
      </c>
      <c r="W587" s="25" t="s">
        <v>1837</v>
      </c>
      <c r="X587" s="25" t="s">
        <v>2019</v>
      </c>
    </row>
    <row r="588" s="3" customFormat="1" ht="45" customHeight="1" spans="1:24">
      <c r="A588" s="24">
        <v>582</v>
      </c>
      <c r="B588" s="26" t="s">
        <v>76</v>
      </c>
      <c r="C588" s="31" t="s">
        <v>88</v>
      </c>
      <c r="D588" s="26" t="s">
        <v>89</v>
      </c>
      <c r="E588" s="26" t="s">
        <v>1826</v>
      </c>
      <c r="F588" s="26" t="s">
        <v>2020</v>
      </c>
      <c r="G588" s="26" t="s">
        <v>2021</v>
      </c>
      <c r="H588" s="26" t="s">
        <v>82</v>
      </c>
      <c r="I588" s="26" t="s">
        <v>2022</v>
      </c>
      <c r="J588" s="26">
        <v>202503</v>
      </c>
      <c r="K588" s="26">
        <v>202505</v>
      </c>
      <c r="L588" s="26" t="s">
        <v>2020</v>
      </c>
      <c r="M588" s="26" t="s">
        <v>2023</v>
      </c>
      <c r="N588" s="29">
        <f t="shared" si="9"/>
        <v>16</v>
      </c>
      <c r="O588" s="26">
        <v>16</v>
      </c>
      <c r="P588" s="26">
        <v>0</v>
      </c>
      <c r="Q588" s="26">
        <v>1</v>
      </c>
      <c r="R588" s="26">
        <v>16</v>
      </c>
      <c r="S588" s="26">
        <v>57</v>
      </c>
      <c r="T588" s="26">
        <v>0</v>
      </c>
      <c r="U588" s="26">
        <v>3</v>
      </c>
      <c r="V588" s="26">
        <v>7</v>
      </c>
      <c r="W588" s="26" t="s">
        <v>1834</v>
      </c>
      <c r="X588" s="26" t="s">
        <v>2024</v>
      </c>
    </row>
    <row r="589" s="3" customFormat="1" ht="45" customHeight="1" spans="1:24">
      <c r="A589" s="24">
        <v>583</v>
      </c>
      <c r="B589" s="26" t="s">
        <v>76</v>
      </c>
      <c r="C589" s="26" t="s">
        <v>77</v>
      </c>
      <c r="D589" s="26" t="s">
        <v>127</v>
      </c>
      <c r="E589" s="26" t="s">
        <v>1826</v>
      </c>
      <c r="F589" s="26" t="s">
        <v>2020</v>
      </c>
      <c r="G589" s="26" t="s">
        <v>2025</v>
      </c>
      <c r="H589" s="26" t="s">
        <v>82</v>
      </c>
      <c r="I589" s="26" t="s">
        <v>2026</v>
      </c>
      <c r="J589" s="26">
        <v>202504</v>
      </c>
      <c r="K589" s="26">
        <v>202505</v>
      </c>
      <c r="L589" s="26" t="s">
        <v>2020</v>
      </c>
      <c r="M589" s="26" t="s">
        <v>2027</v>
      </c>
      <c r="N589" s="29">
        <f t="shared" si="9"/>
        <v>12</v>
      </c>
      <c r="O589" s="26">
        <v>12</v>
      </c>
      <c r="P589" s="26">
        <v>0</v>
      </c>
      <c r="Q589" s="26">
        <v>1</v>
      </c>
      <c r="R589" s="26">
        <v>85</v>
      </c>
      <c r="S589" s="26">
        <v>250</v>
      </c>
      <c r="T589" s="26">
        <v>0</v>
      </c>
      <c r="U589" s="26">
        <v>10</v>
      </c>
      <c r="V589" s="26">
        <v>23</v>
      </c>
      <c r="W589" s="26" t="s">
        <v>1834</v>
      </c>
      <c r="X589" s="26" t="s">
        <v>1878</v>
      </c>
    </row>
    <row r="590" s="3" customFormat="1" ht="45" customHeight="1" spans="1:24">
      <c r="A590" s="24">
        <v>584</v>
      </c>
      <c r="B590" s="30" t="s">
        <v>96</v>
      </c>
      <c r="C590" s="30" t="s">
        <v>113</v>
      </c>
      <c r="D590" s="30" t="s">
        <v>114</v>
      </c>
      <c r="E590" s="27" t="s">
        <v>1826</v>
      </c>
      <c r="F590" s="25" t="s">
        <v>2020</v>
      </c>
      <c r="G590" s="30" t="s">
        <v>2028</v>
      </c>
      <c r="H590" s="27" t="s">
        <v>82</v>
      </c>
      <c r="I590" s="25" t="s">
        <v>2020</v>
      </c>
      <c r="J590" s="32">
        <v>45901</v>
      </c>
      <c r="K590" s="32">
        <v>45992</v>
      </c>
      <c r="L590" s="25" t="s">
        <v>2020</v>
      </c>
      <c r="M590" s="30" t="s">
        <v>2029</v>
      </c>
      <c r="N590" s="29">
        <f t="shared" si="9"/>
        <v>50</v>
      </c>
      <c r="O590" s="27">
        <v>50</v>
      </c>
      <c r="P590" s="27">
        <v>0</v>
      </c>
      <c r="Q590" s="24">
        <v>1</v>
      </c>
      <c r="R590" s="30">
        <v>35</v>
      </c>
      <c r="S590" s="30">
        <v>130</v>
      </c>
      <c r="T590" s="30">
        <v>0</v>
      </c>
      <c r="U590" s="30">
        <v>8</v>
      </c>
      <c r="V590" s="30">
        <v>24</v>
      </c>
      <c r="W590" s="30" t="s">
        <v>1837</v>
      </c>
      <c r="X590" s="25" t="s">
        <v>2030</v>
      </c>
    </row>
    <row r="591" s="3" customFormat="1" ht="45" customHeight="1" spans="1:24">
      <c r="A591" s="24">
        <v>585</v>
      </c>
      <c r="B591" s="26" t="s">
        <v>76</v>
      </c>
      <c r="C591" s="26" t="s">
        <v>88</v>
      </c>
      <c r="D591" s="26" t="s">
        <v>336</v>
      </c>
      <c r="E591" s="26" t="s">
        <v>1826</v>
      </c>
      <c r="F591" s="26" t="s">
        <v>2020</v>
      </c>
      <c r="G591" s="26" t="s">
        <v>2031</v>
      </c>
      <c r="H591" s="26" t="s">
        <v>82</v>
      </c>
      <c r="I591" s="26" t="s">
        <v>2020</v>
      </c>
      <c r="J591" s="41">
        <v>45717</v>
      </c>
      <c r="K591" s="41">
        <v>45717</v>
      </c>
      <c r="L591" s="26" t="s">
        <v>2020</v>
      </c>
      <c r="M591" s="26" t="s">
        <v>2032</v>
      </c>
      <c r="N591" s="29">
        <f t="shared" si="9"/>
        <v>5.785</v>
      </c>
      <c r="O591" s="26">
        <v>5.785</v>
      </c>
      <c r="P591" s="26">
        <v>0</v>
      </c>
      <c r="Q591" s="24">
        <v>1</v>
      </c>
      <c r="R591" s="24">
        <v>20</v>
      </c>
      <c r="S591" s="24">
        <v>54</v>
      </c>
      <c r="T591" s="24">
        <v>0</v>
      </c>
      <c r="U591" s="24">
        <v>3</v>
      </c>
      <c r="V591" s="24">
        <v>10</v>
      </c>
      <c r="W591" s="78" t="s">
        <v>1837</v>
      </c>
      <c r="X591" s="26" t="s">
        <v>1920</v>
      </c>
    </row>
    <row r="592" s="3" customFormat="1" ht="45" customHeight="1" spans="1:24">
      <c r="A592" s="24">
        <v>586</v>
      </c>
      <c r="B592" s="26" t="s">
        <v>76</v>
      </c>
      <c r="C592" s="26" t="s">
        <v>77</v>
      </c>
      <c r="D592" s="26" t="s">
        <v>127</v>
      </c>
      <c r="E592" s="26" t="s">
        <v>1826</v>
      </c>
      <c r="F592" s="26" t="s">
        <v>2020</v>
      </c>
      <c r="G592" s="26" t="s">
        <v>2033</v>
      </c>
      <c r="H592" s="26" t="s">
        <v>82</v>
      </c>
      <c r="I592" s="26" t="s">
        <v>2034</v>
      </c>
      <c r="J592" s="26">
        <v>202504</v>
      </c>
      <c r="K592" s="26">
        <v>202505</v>
      </c>
      <c r="L592" s="26" t="s">
        <v>2020</v>
      </c>
      <c r="M592" s="26" t="s">
        <v>2035</v>
      </c>
      <c r="N592" s="29">
        <f t="shared" si="9"/>
        <v>7</v>
      </c>
      <c r="O592" s="26">
        <v>7</v>
      </c>
      <c r="P592" s="26">
        <v>0</v>
      </c>
      <c r="Q592" s="26">
        <v>1</v>
      </c>
      <c r="R592" s="26">
        <v>45</v>
      </c>
      <c r="S592" s="26">
        <v>110</v>
      </c>
      <c r="T592" s="26">
        <v>0</v>
      </c>
      <c r="U592" s="26">
        <v>6</v>
      </c>
      <c r="V592" s="26">
        <v>20</v>
      </c>
      <c r="W592" s="26" t="s">
        <v>1834</v>
      </c>
      <c r="X592" s="26" t="s">
        <v>1878</v>
      </c>
    </row>
    <row r="593" s="3" customFormat="1" ht="45" customHeight="1" spans="1:24">
      <c r="A593" s="24">
        <v>587</v>
      </c>
      <c r="B593" s="26" t="s">
        <v>76</v>
      </c>
      <c r="C593" s="26" t="s">
        <v>77</v>
      </c>
      <c r="D593" s="26" t="s">
        <v>127</v>
      </c>
      <c r="E593" s="26" t="s">
        <v>1826</v>
      </c>
      <c r="F593" s="26" t="s">
        <v>2020</v>
      </c>
      <c r="G593" s="26" t="s">
        <v>2036</v>
      </c>
      <c r="H593" s="26" t="s">
        <v>82</v>
      </c>
      <c r="I593" s="26" t="s">
        <v>2037</v>
      </c>
      <c r="J593" s="26">
        <v>202504</v>
      </c>
      <c r="K593" s="26">
        <v>202505</v>
      </c>
      <c r="L593" s="26" t="s">
        <v>2020</v>
      </c>
      <c r="M593" s="26" t="s">
        <v>2038</v>
      </c>
      <c r="N593" s="29">
        <f t="shared" si="9"/>
        <v>13</v>
      </c>
      <c r="O593" s="26">
        <v>13</v>
      </c>
      <c r="P593" s="26">
        <v>0</v>
      </c>
      <c r="Q593" s="26">
        <v>1</v>
      </c>
      <c r="R593" s="26">
        <v>100</v>
      </c>
      <c r="S593" s="26">
        <v>350</v>
      </c>
      <c r="T593" s="26">
        <v>0</v>
      </c>
      <c r="U593" s="26">
        <v>15</v>
      </c>
      <c r="V593" s="26">
        <v>35</v>
      </c>
      <c r="W593" s="26" t="s">
        <v>1834</v>
      </c>
      <c r="X593" s="26" t="s">
        <v>1878</v>
      </c>
    </row>
    <row r="594" s="3" customFormat="1" ht="45" customHeight="1" spans="1:24">
      <c r="A594" s="24">
        <v>588</v>
      </c>
      <c r="B594" s="30" t="s">
        <v>96</v>
      </c>
      <c r="C594" s="25" t="s">
        <v>113</v>
      </c>
      <c r="D594" s="25" t="s">
        <v>114</v>
      </c>
      <c r="E594" s="25" t="s">
        <v>1826</v>
      </c>
      <c r="F594" s="27" t="s">
        <v>2020</v>
      </c>
      <c r="G594" s="25" t="s">
        <v>2039</v>
      </c>
      <c r="H594" s="27" t="s">
        <v>82</v>
      </c>
      <c r="I594" s="25" t="s">
        <v>2020</v>
      </c>
      <c r="J594" s="28">
        <v>45931</v>
      </c>
      <c r="K594" s="28">
        <v>45962</v>
      </c>
      <c r="L594" s="25" t="s">
        <v>2040</v>
      </c>
      <c r="M594" s="25" t="s">
        <v>2041</v>
      </c>
      <c r="N594" s="29">
        <f t="shared" si="9"/>
        <v>10</v>
      </c>
      <c r="O594" s="27">
        <v>10</v>
      </c>
      <c r="P594" s="31">
        <v>0</v>
      </c>
      <c r="Q594" s="27">
        <v>0</v>
      </c>
      <c r="R594" s="27">
        <v>6</v>
      </c>
      <c r="S594" s="27">
        <v>13</v>
      </c>
      <c r="T594" s="27">
        <v>0</v>
      </c>
      <c r="U594" s="27">
        <v>2</v>
      </c>
      <c r="V594" s="27">
        <v>3</v>
      </c>
      <c r="W594" s="25" t="s">
        <v>1837</v>
      </c>
      <c r="X594" s="27" t="s">
        <v>2042</v>
      </c>
    </row>
    <row r="595" s="3" customFormat="1" ht="45" customHeight="1" spans="1:24">
      <c r="A595" s="24">
        <v>589</v>
      </c>
      <c r="B595" s="26" t="s">
        <v>76</v>
      </c>
      <c r="C595" s="26" t="s">
        <v>88</v>
      </c>
      <c r="D595" s="26" t="s">
        <v>336</v>
      </c>
      <c r="E595" s="25" t="s">
        <v>1826</v>
      </c>
      <c r="F595" s="25" t="s">
        <v>2043</v>
      </c>
      <c r="G595" s="25" t="s">
        <v>1394</v>
      </c>
      <c r="H595" s="25" t="s">
        <v>82</v>
      </c>
      <c r="I595" s="25" t="s">
        <v>2043</v>
      </c>
      <c r="J595" s="61">
        <v>45809</v>
      </c>
      <c r="K595" s="61">
        <v>45809</v>
      </c>
      <c r="L595" s="25" t="s">
        <v>2043</v>
      </c>
      <c r="M595" s="25" t="s">
        <v>2044</v>
      </c>
      <c r="N595" s="29">
        <f t="shared" si="9"/>
        <v>4</v>
      </c>
      <c r="O595" s="25">
        <v>0</v>
      </c>
      <c r="P595" s="25">
        <v>4</v>
      </c>
      <c r="Q595" s="24">
        <v>1</v>
      </c>
      <c r="R595" s="24">
        <v>320</v>
      </c>
      <c r="S595" s="24">
        <v>1091</v>
      </c>
      <c r="T595" s="24">
        <v>1</v>
      </c>
      <c r="U595" s="24">
        <v>25</v>
      </c>
      <c r="V595" s="24">
        <v>58</v>
      </c>
      <c r="W595" s="78" t="s">
        <v>1837</v>
      </c>
      <c r="X595" s="26" t="s">
        <v>1920</v>
      </c>
    </row>
    <row r="596" s="3" customFormat="1" ht="45" customHeight="1" spans="1:24">
      <c r="A596" s="24">
        <v>590</v>
      </c>
      <c r="B596" s="30" t="s">
        <v>96</v>
      </c>
      <c r="C596" s="26" t="s">
        <v>97</v>
      </c>
      <c r="D596" s="26" t="s">
        <v>98</v>
      </c>
      <c r="E596" s="26" t="s">
        <v>1826</v>
      </c>
      <c r="F596" s="26" t="s">
        <v>2043</v>
      </c>
      <c r="G596" s="26" t="s">
        <v>2045</v>
      </c>
      <c r="H596" s="26" t="s">
        <v>82</v>
      </c>
      <c r="I596" s="26" t="s">
        <v>2043</v>
      </c>
      <c r="J596" s="41">
        <v>45717</v>
      </c>
      <c r="K596" s="41">
        <v>45717</v>
      </c>
      <c r="L596" s="26" t="s">
        <v>2043</v>
      </c>
      <c r="M596" s="26" t="s">
        <v>2046</v>
      </c>
      <c r="N596" s="29">
        <f t="shared" si="9"/>
        <v>6</v>
      </c>
      <c r="O596" s="26">
        <v>6</v>
      </c>
      <c r="P596" s="26">
        <v>0</v>
      </c>
      <c r="Q596" s="24">
        <v>1</v>
      </c>
      <c r="R596" s="24">
        <v>15</v>
      </c>
      <c r="S596" s="24">
        <v>48</v>
      </c>
      <c r="T596" s="24">
        <v>1</v>
      </c>
      <c r="U596" s="24">
        <v>2</v>
      </c>
      <c r="V596" s="24">
        <v>8</v>
      </c>
      <c r="W596" s="78" t="s">
        <v>1837</v>
      </c>
      <c r="X596" s="26" t="s">
        <v>1952</v>
      </c>
    </row>
    <row r="597" s="3" customFormat="1" ht="45" customHeight="1" spans="1:24">
      <c r="A597" s="24">
        <v>591</v>
      </c>
      <c r="B597" s="26" t="s">
        <v>76</v>
      </c>
      <c r="C597" s="26" t="s">
        <v>88</v>
      </c>
      <c r="D597" s="26" t="s">
        <v>336</v>
      </c>
      <c r="E597" s="26" t="s">
        <v>1826</v>
      </c>
      <c r="F597" s="26" t="s">
        <v>2043</v>
      </c>
      <c r="G597" s="26" t="s">
        <v>2047</v>
      </c>
      <c r="H597" s="26" t="s">
        <v>82</v>
      </c>
      <c r="I597" s="26" t="s">
        <v>2043</v>
      </c>
      <c r="J597" s="41">
        <v>45717</v>
      </c>
      <c r="K597" s="41">
        <v>45717</v>
      </c>
      <c r="L597" s="26" t="s">
        <v>2043</v>
      </c>
      <c r="M597" s="26" t="s">
        <v>2032</v>
      </c>
      <c r="N597" s="29">
        <f t="shared" si="9"/>
        <v>3</v>
      </c>
      <c r="O597" s="26">
        <v>3</v>
      </c>
      <c r="P597" s="26">
        <v>0</v>
      </c>
      <c r="Q597" s="24">
        <v>1</v>
      </c>
      <c r="R597" s="24">
        <v>21</v>
      </c>
      <c r="S597" s="24">
        <v>68</v>
      </c>
      <c r="T597" s="24">
        <v>1</v>
      </c>
      <c r="U597" s="24">
        <v>8</v>
      </c>
      <c r="V597" s="24">
        <v>20</v>
      </c>
      <c r="W597" s="78" t="s">
        <v>1837</v>
      </c>
      <c r="X597" s="26" t="s">
        <v>1920</v>
      </c>
    </row>
    <row r="598" s="3" customFormat="1" ht="45" customHeight="1" spans="1:24">
      <c r="A598" s="24">
        <v>592</v>
      </c>
      <c r="B598" s="26" t="s">
        <v>76</v>
      </c>
      <c r="C598" s="26" t="s">
        <v>77</v>
      </c>
      <c r="D598" s="26" t="s">
        <v>127</v>
      </c>
      <c r="E598" s="30" t="s">
        <v>1826</v>
      </c>
      <c r="F598" s="30" t="s">
        <v>2043</v>
      </c>
      <c r="G598" s="30" t="s">
        <v>2048</v>
      </c>
      <c r="H598" s="30" t="s">
        <v>82</v>
      </c>
      <c r="I598" s="30" t="s">
        <v>2049</v>
      </c>
      <c r="J598" s="61">
        <v>45748</v>
      </c>
      <c r="K598" s="61">
        <v>45778</v>
      </c>
      <c r="L598" s="30" t="s">
        <v>2043</v>
      </c>
      <c r="M598" s="30" t="s">
        <v>2050</v>
      </c>
      <c r="N598" s="29">
        <f t="shared" si="9"/>
        <v>10</v>
      </c>
      <c r="O598" s="30">
        <v>10</v>
      </c>
      <c r="P598" s="30">
        <v>0</v>
      </c>
      <c r="Q598" s="24">
        <v>1</v>
      </c>
      <c r="R598" s="24">
        <v>28</v>
      </c>
      <c r="S598" s="24">
        <v>116</v>
      </c>
      <c r="T598" s="24">
        <v>1</v>
      </c>
      <c r="U598" s="24">
        <v>5</v>
      </c>
      <c r="V598" s="24">
        <v>15</v>
      </c>
      <c r="W598" s="30" t="s">
        <v>1837</v>
      </c>
      <c r="X598" s="30" t="s">
        <v>182</v>
      </c>
    </row>
    <row r="599" s="3" customFormat="1" ht="45" customHeight="1" spans="1:24">
      <c r="A599" s="24">
        <v>593</v>
      </c>
      <c r="B599" s="26" t="s">
        <v>76</v>
      </c>
      <c r="C599" s="26" t="s">
        <v>77</v>
      </c>
      <c r="D599" s="26" t="s">
        <v>127</v>
      </c>
      <c r="E599" s="26" t="s">
        <v>1826</v>
      </c>
      <c r="F599" s="26" t="s">
        <v>2043</v>
      </c>
      <c r="G599" s="26" t="s">
        <v>2051</v>
      </c>
      <c r="H599" s="26" t="s">
        <v>82</v>
      </c>
      <c r="I599" s="26" t="s">
        <v>2043</v>
      </c>
      <c r="J599" s="26">
        <v>202505</v>
      </c>
      <c r="K599" s="26">
        <v>202506</v>
      </c>
      <c r="L599" s="26" t="s">
        <v>2043</v>
      </c>
      <c r="M599" s="26" t="s">
        <v>2052</v>
      </c>
      <c r="N599" s="29">
        <f t="shared" si="9"/>
        <v>20</v>
      </c>
      <c r="O599" s="26">
        <v>20</v>
      </c>
      <c r="P599" s="26">
        <v>0</v>
      </c>
      <c r="Q599" s="26">
        <v>1</v>
      </c>
      <c r="R599" s="26">
        <v>48</v>
      </c>
      <c r="S599" s="26">
        <v>152</v>
      </c>
      <c r="T599" s="26">
        <v>1</v>
      </c>
      <c r="U599" s="26">
        <v>3</v>
      </c>
      <c r="V599" s="26">
        <v>6</v>
      </c>
      <c r="W599" s="26" t="s">
        <v>1837</v>
      </c>
      <c r="X599" s="26" t="s">
        <v>182</v>
      </c>
    </row>
    <row r="600" s="3" customFormat="1" ht="67" customHeight="1" spans="1:24">
      <c r="A600" s="24">
        <v>594</v>
      </c>
      <c r="B600" s="25" t="s">
        <v>76</v>
      </c>
      <c r="C600" s="26" t="s">
        <v>77</v>
      </c>
      <c r="D600" s="26" t="s">
        <v>127</v>
      </c>
      <c r="E600" s="25" t="s">
        <v>1826</v>
      </c>
      <c r="F600" s="27" t="s">
        <v>2043</v>
      </c>
      <c r="G600" s="25" t="s">
        <v>2053</v>
      </c>
      <c r="H600" s="27" t="s">
        <v>82</v>
      </c>
      <c r="I600" s="25" t="s">
        <v>2054</v>
      </c>
      <c r="J600" s="43">
        <v>20251128</v>
      </c>
      <c r="K600" s="43">
        <v>20251206</v>
      </c>
      <c r="L600" s="25" t="s">
        <v>2055</v>
      </c>
      <c r="M600" s="25" t="s">
        <v>2056</v>
      </c>
      <c r="N600" s="29">
        <f t="shared" si="9"/>
        <v>5</v>
      </c>
      <c r="O600" s="27">
        <v>5</v>
      </c>
      <c r="P600" s="27">
        <v>0</v>
      </c>
      <c r="Q600" s="27">
        <v>1</v>
      </c>
      <c r="R600" s="27">
        <v>26</v>
      </c>
      <c r="S600" s="27">
        <v>75</v>
      </c>
      <c r="T600" s="27">
        <v>1</v>
      </c>
      <c r="U600" s="27">
        <v>26</v>
      </c>
      <c r="V600" s="27">
        <v>75</v>
      </c>
      <c r="W600" s="25" t="s">
        <v>1837</v>
      </c>
      <c r="X600" s="25" t="s">
        <v>2057</v>
      </c>
    </row>
    <row r="601" s="7" customFormat="1" ht="45" customHeight="1" spans="1:24">
      <c r="A601" s="24">
        <v>595</v>
      </c>
      <c r="B601" s="30" t="s">
        <v>96</v>
      </c>
      <c r="C601" s="26" t="s">
        <v>97</v>
      </c>
      <c r="D601" s="30" t="s">
        <v>98</v>
      </c>
      <c r="E601" s="26" t="s">
        <v>1826</v>
      </c>
      <c r="F601" s="26" t="s">
        <v>2058</v>
      </c>
      <c r="G601" s="26" t="s">
        <v>2059</v>
      </c>
      <c r="H601" s="26" t="s">
        <v>82</v>
      </c>
      <c r="I601" s="26" t="s">
        <v>2060</v>
      </c>
      <c r="J601" s="26">
        <v>202503</v>
      </c>
      <c r="K601" s="26">
        <v>202504</v>
      </c>
      <c r="L601" s="26" t="s">
        <v>2058</v>
      </c>
      <c r="M601" s="26" t="s">
        <v>2061</v>
      </c>
      <c r="N601" s="29">
        <f t="shared" si="9"/>
        <v>5</v>
      </c>
      <c r="O601" s="26">
        <v>5</v>
      </c>
      <c r="P601" s="26">
        <v>0</v>
      </c>
      <c r="Q601" s="26">
        <v>1</v>
      </c>
      <c r="R601" s="26">
        <v>15</v>
      </c>
      <c r="S601" s="26">
        <v>40</v>
      </c>
      <c r="T601" s="26">
        <v>0</v>
      </c>
      <c r="U601" s="26">
        <v>5</v>
      </c>
      <c r="V601" s="26">
        <v>11</v>
      </c>
      <c r="W601" s="26" t="s">
        <v>1980</v>
      </c>
      <c r="X601" s="26" t="s">
        <v>1952</v>
      </c>
    </row>
    <row r="602" s="7" customFormat="1" ht="45" customHeight="1" spans="1:24">
      <c r="A602" s="24">
        <v>596</v>
      </c>
      <c r="B602" s="30" t="s">
        <v>96</v>
      </c>
      <c r="C602" s="26" t="s">
        <v>97</v>
      </c>
      <c r="D602" s="26" t="s">
        <v>98</v>
      </c>
      <c r="E602" s="26" t="s">
        <v>1826</v>
      </c>
      <c r="F602" s="26" t="s">
        <v>2058</v>
      </c>
      <c r="G602" s="26" t="s">
        <v>2062</v>
      </c>
      <c r="H602" s="26" t="s">
        <v>2063</v>
      </c>
      <c r="I602" s="26" t="s">
        <v>2064</v>
      </c>
      <c r="J602" s="44">
        <v>45689</v>
      </c>
      <c r="K602" s="41">
        <v>45717</v>
      </c>
      <c r="L602" s="26" t="s">
        <v>2058</v>
      </c>
      <c r="M602" s="26" t="s">
        <v>2065</v>
      </c>
      <c r="N602" s="29">
        <f t="shared" si="9"/>
        <v>5.14</v>
      </c>
      <c r="O602" s="26">
        <v>5.14</v>
      </c>
      <c r="P602" s="26">
        <v>0</v>
      </c>
      <c r="Q602" s="24">
        <v>1</v>
      </c>
      <c r="R602" s="24">
        <v>5</v>
      </c>
      <c r="S602" s="24">
        <v>12</v>
      </c>
      <c r="T602" s="24">
        <v>0</v>
      </c>
      <c r="U602" s="24">
        <v>2</v>
      </c>
      <c r="V602" s="24">
        <v>5</v>
      </c>
      <c r="W602" s="26" t="s">
        <v>1980</v>
      </c>
      <c r="X602" s="26" t="s">
        <v>1952</v>
      </c>
    </row>
    <row r="603" s="3" customFormat="1" ht="36" spans="1:24">
      <c r="A603" s="24">
        <v>597</v>
      </c>
      <c r="B603" s="26" t="s">
        <v>96</v>
      </c>
      <c r="C603" s="26" t="s">
        <v>97</v>
      </c>
      <c r="D603" s="30" t="s">
        <v>98</v>
      </c>
      <c r="E603" s="26" t="s">
        <v>1826</v>
      </c>
      <c r="F603" s="26" t="s">
        <v>2058</v>
      </c>
      <c r="G603" s="26" t="s">
        <v>2066</v>
      </c>
      <c r="H603" s="26" t="s">
        <v>82</v>
      </c>
      <c r="I603" s="26" t="s">
        <v>2067</v>
      </c>
      <c r="J603" s="26">
        <v>202503</v>
      </c>
      <c r="K603" s="26">
        <v>202504</v>
      </c>
      <c r="L603" s="26" t="s">
        <v>2058</v>
      </c>
      <c r="M603" s="26" t="s">
        <v>2068</v>
      </c>
      <c r="N603" s="29">
        <f t="shared" si="9"/>
        <v>20</v>
      </c>
      <c r="O603" s="26">
        <v>20</v>
      </c>
      <c r="P603" s="26">
        <v>0</v>
      </c>
      <c r="Q603" s="26">
        <v>1</v>
      </c>
      <c r="R603" s="26">
        <v>25</v>
      </c>
      <c r="S603" s="26">
        <v>62</v>
      </c>
      <c r="T603" s="26">
        <v>0</v>
      </c>
      <c r="U603" s="26">
        <v>8</v>
      </c>
      <c r="V603" s="26">
        <v>18</v>
      </c>
      <c r="W603" s="26" t="s">
        <v>1980</v>
      </c>
      <c r="X603" s="26" t="s">
        <v>2069</v>
      </c>
    </row>
    <row r="604" s="3" customFormat="1" ht="36" spans="1:24">
      <c r="A604" s="24">
        <v>598</v>
      </c>
      <c r="B604" s="30" t="s">
        <v>96</v>
      </c>
      <c r="C604" s="26" t="s">
        <v>97</v>
      </c>
      <c r="D604" s="25" t="s">
        <v>98</v>
      </c>
      <c r="E604" s="25" t="s">
        <v>1826</v>
      </c>
      <c r="F604" s="27" t="s">
        <v>2058</v>
      </c>
      <c r="G604" s="25" t="s">
        <v>2070</v>
      </c>
      <c r="H604" s="27" t="s">
        <v>82</v>
      </c>
      <c r="I604" s="25" t="s">
        <v>2071</v>
      </c>
      <c r="J604" s="28">
        <v>45962</v>
      </c>
      <c r="K604" s="28">
        <v>45962</v>
      </c>
      <c r="L604" s="25" t="s">
        <v>2072</v>
      </c>
      <c r="M604" s="25" t="s">
        <v>2073</v>
      </c>
      <c r="N604" s="29">
        <f t="shared" si="9"/>
        <v>5</v>
      </c>
      <c r="O604" s="27">
        <v>5</v>
      </c>
      <c r="P604" s="31">
        <v>0</v>
      </c>
      <c r="Q604" s="27">
        <v>0</v>
      </c>
      <c r="R604" s="27">
        <v>10</v>
      </c>
      <c r="S604" s="27">
        <v>42</v>
      </c>
      <c r="T604" s="27">
        <v>0</v>
      </c>
      <c r="U604" s="27">
        <v>3</v>
      </c>
      <c r="V604" s="27">
        <v>8</v>
      </c>
      <c r="W604" s="25" t="s">
        <v>1980</v>
      </c>
      <c r="X604" s="27" t="s">
        <v>1952</v>
      </c>
    </row>
    <row r="605" s="3" customFormat="1" ht="24" spans="1:24">
      <c r="A605" s="24">
        <v>599</v>
      </c>
      <c r="B605" s="30" t="s">
        <v>96</v>
      </c>
      <c r="C605" s="30" t="s">
        <v>113</v>
      </c>
      <c r="D605" s="30" t="s">
        <v>114</v>
      </c>
      <c r="E605" s="24" t="s">
        <v>1826</v>
      </c>
      <c r="F605" s="30" t="s">
        <v>2074</v>
      </c>
      <c r="G605" s="30" t="s">
        <v>2075</v>
      </c>
      <c r="H605" s="24" t="s">
        <v>82</v>
      </c>
      <c r="I605" s="30" t="s">
        <v>2058</v>
      </c>
      <c r="J605" s="32">
        <v>45748</v>
      </c>
      <c r="K605" s="32">
        <v>45748</v>
      </c>
      <c r="L605" s="30" t="s">
        <v>2074</v>
      </c>
      <c r="M605" s="30" t="s">
        <v>2076</v>
      </c>
      <c r="N605" s="29">
        <f t="shared" si="9"/>
        <v>15</v>
      </c>
      <c r="O605" s="24">
        <v>15</v>
      </c>
      <c r="P605" s="24">
        <v>0</v>
      </c>
      <c r="Q605" s="24">
        <v>1</v>
      </c>
      <c r="R605" s="24">
        <v>79</v>
      </c>
      <c r="S605" s="24">
        <v>190</v>
      </c>
      <c r="T605" s="24">
        <v>0</v>
      </c>
      <c r="U605" s="24">
        <v>7</v>
      </c>
      <c r="V605" s="24">
        <v>19</v>
      </c>
      <c r="W605" s="30" t="s">
        <v>1837</v>
      </c>
      <c r="X605" s="30" t="s">
        <v>1842</v>
      </c>
    </row>
    <row r="606" s="3" customFormat="1" ht="36" spans="1:24">
      <c r="A606" s="24">
        <v>600</v>
      </c>
      <c r="B606" s="30" t="s">
        <v>96</v>
      </c>
      <c r="C606" s="26" t="s">
        <v>103</v>
      </c>
      <c r="D606" s="30" t="s">
        <v>190</v>
      </c>
      <c r="E606" s="24" t="s">
        <v>1826</v>
      </c>
      <c r="F606" s="30" t="s">
        <v>2077</v>
      </c>
      <c r="G606" s="30" t="s">
        <v>1691</v>
      </c>
      <c r="H606" s="24" t="s">
        <v>82</v>
      </c>
      <c r="I606" s="30" t="s">
        <v>1874</v>
      </c>
      <c r="J606" s="32">
        <v>45748</v>
      </c>
      <c r="K606" s="32">
        <v>45809</v>
      </c>
      <c r="L606" s="30" t="s">
        <v>2077</v>
      </c>
      <c r="M606" s="30" t="s">
        <v>2078</v>
      </c>
      <c r="N606" s="29">
        <f t="shared" si="9"/>
        <v>5</v>
      </c>
      <c r="O606" s="24">
        <v>5</v>
      </c>
      <c r="P606" s="24">
        <v>0</v>
      </c>
      <c r="Q606" s="24">
        <v>1</v>
      </c>
      <c r="R606" s="24">
        <v>25</v>
      </c>
      <c r="S606" s="24">
        <v>84</v>
      </c>
      <c r="T606" s="24">
        <v>0</v>
      </c>
      <c r="U606" s="24">
        <v>3</v>
      </c>
      <c r="V606" s="24">
        <v>8</v>
      </c>
      <c r="W606" s="30" t="s">
        <v>1834</v>
      </c>
      <c r="X606" s="30" t="s">
        <v>182</v>
      </c>
    </row>
    <row r="607" s="3" customFormat="1" ht="48" spans="1:24">
      <c r="A607" s="24">
        <v>601</v>
      </c>
      <c r="B607" s="30" t="s">
        <v>96</v>
      </c>
      <c r="C607" s="30" t="s">
        <v>113</v>
      </c>
      <c r="D607" s="30" t="s">
        <v>114</v>
      </c>
      <c r="E607" s="24" t="s">
        <v>1826</v>
      </c>
      <c r="F607" s="30" t="s">
        <v>2077</v>
      </c>
      <c r="G607" s="30" t="s">
        <v>2079</v>
      </c>
      <c r="H607" s="24" t="s">
        <v>82</v>
      </c>
      <c r="I607" s="30" t="s">
        <v>2080</v>
      </c>
      <c r="J607" s="32">
        <v>45748</v>
      </c>
      <c r="K607" s="32">
        <v>45748</v>
      </c>
      <c r="L607" s="30" t="s">
        <v>2077</v>
      </c>
      <c r="M607" s="30" t="s">
        <v>2081</v>
      </c>
      <c r="N607" s="29">
        <f t="shared" si="9"/>
        <v>42.75</v>
      </c>
      <c r="O607" s="24">
        <v>42.75</v>
      </c>
      <c r="P607" s="24">
        <v>0</v>
      </c>
      <c r="Q607" s="24">
        <v>1</v>
      </c>
      <c r="R607" s="24">
        <v>8</v>
      </c>
      <c r="S607" s="24">
        <v>234</v>
      </c>
      <c r="T607" s="24">
        <v>0</v>
      </c>
      <c r="U607" s="24">
        <v>15</v>
      </c>
      <c r="V607" s="24">
        <v>48</v>
      </c>
      <c r="W607" s="30" t="s">
        <v>1834</v>
      </c>
      <c r="X607" s="30" t="s">
        <v>1885</v>
      </c>
    </row>
    <row r="608" s="3" customFormat="1" ht="48" spans="1:24">
      <c r="A608" s="24">
        <v>602</v>
      </c>
      <c r="B608" s="26" t="s">
        <v>76</v>
      </c>
      <c r="C608" s="26" t="s">
        <v>88</v>
      </c>
      <c r="D608" s="26" t="s">
        <v>336</v>
      </c>
      <c r="E608" s="30" t="s">
        <v>1826</v>
      </c>
      <c r="F608" s="30" t="s">
        <v>2077</v>
      </c>
      <c r="G608" s="30" t="s">
        <v>2082</v>
      </c>
      <c r="H608" s="30" t="s">
        <v>82</v>
      </c>
      <c r="I608" s="30" t="s">
        <v>2083</v>
      </c>
      <c r="J608" s="61">
        <v>45748</v>
      </c>
      <c r="K608" s="61">
        <v>45748</v>
      </c>
      <c r="L608" s="30" t="s">
        <v>2077</v>
      </c>
      <c r="M608" s="30" t="s">
        <v>2084</v>
      </c>
      <c r="N608" s="29">
        <f t="shared" si="9"/>
        <v>12</v>
      </c>
      <c r="O608" s="30">
        <v>12</v>
      </c>
      <c r="P608" s="30">
        <v>0</v>
      </c>
      <c r="Q608" s="24">
        <v>1</v>
      </c>
      <c r="R608" s="24">
        <v>35</v>
      </c>
      <c r="S608" s="24">
        <v>80</v>
      </c>
      <c r="T608" s="24">
        <v>0</v>
      </c>
      <c r="U608" s="24">
        <v>3</v>
      </c>
      <c r="V608" s="24">
        <v>10</v>
      </c>
      <c r="W608" s="30" t="s">
        <v>1834</v>
      </c>
      <c r="X608" s="30" t="s">
        <v>182</v>
      </c>
    </row>
    <row r="609" s="3" customFormat="1" ht="48" spans="1:24">
      <c r="A609" s="24">
        <v>603</v>
      </c>
      <c r="B609" s="26" t="s">
        <v>76</v>
      </c>
      <c r="C609" s="26" t="s">
        <v>77</v>
      </c>
      <c r="D609" s="26" t="s">
        <v>251</v>
      </c>
      <c r="E609" s="26" t="s">
        <v>1826</v>
      </c>
      <c r="F609" s="26" t="s">
        <v>2085</v>
      </c>
      <c r="G609" s="26" t="s">
        <v>2086</v>
      </c>
      <c r="H609" s="26" t="s">
        <v>82</v>
      </c>
      <c r="I609" s="26" t="s">
        <v>2085</v>
      </c>
      <c r="J609" s="26">
        <v>202503</v>
      </c>
      <c r="K609" s="26">
        <v>202504</v>
      </c>
      <c r="L609" s="26" t="s">
        <v>2085</v>
      </c>
      <c r="M609" s="26" t="s">
        <v>2087</v>
      </c>
      <c r="N609" s="29">
        <f t="shared" si="9"/>
        <v>10</v>
      </c>
      <c r="O609" s="26">
        <v>10</v>
      </c>
      <c r="P609" s="26">
        <v>0</v>
      </c>
      <c r="Q609" s="26">
        <v>1</v>
      </c>
      <c r="R609" s="26">
        <v>109</v>
      </c>
      <c r="S609" s="26">
        <v>245</v>
      </c>
      <c r="T609" s="26">
        <v>0</v>
      </c>
      <c r="U609" s="26">
        <v>6</v>
      </c>
      <c r="V609" s="26">
        <v>10</v>
      </c>
      <c r="W609" s="26" t="s">
        <v>1834</v>
      </c>
      <c r="X609" s="26" t="s">
        <v>1878</v>
      </c>
    </row>
    <row r="610" s="3" customFormat="1" ht="36" spans="1:24">
      <c r="A610" s="24">
        <v>604</v>
      </c>
      <c r="B610" s="30" t="s">
        <v>96</v>
      </c>
      <c r="C610" s="26" t="s">
        <v>97</v>
      </c>
      <c r="D610" s="26" t="s">
        <v>98</v>
      </c>
      <c r="E610" s="26" t="s">
        <v>1826</v>
      </c>
      <c r="F610" s="26" t="s">
        <v>2085</v>
      </c>
      <c r="G610" s="26" t="s">
        <v>2088</v>
      </c>
      <c r="H610" s="26" t="s">
        <v>82</v>
      </c>
      <c r="I610" s="26" t="s">
        <v>2089</v>
      </c>
      <c r="J610" s="41">
        <v>45717</v>
      </c>
      <c r="K610" s="41">
        <v>45717</v>
      </c>
      <c r="L610" s="26" t="s">
        <v>2085</v>
      </c>
      <c r="M610" s="26" t="s">
        <v>2090</v>
      </c>
      <c r="N610" s="29">
        <f t="shared" si="9"/>
        <v>10.765</v>
      </c>
      <c r="O610" s="26">
        <v>10.765</v>
      </c>
      <c r="P610" s="26">
        <v>0</v>
      </c>
      <c r="Q610" s="24">
        <v>1</v>
      </c>
      <c r="R610" s="24">
        <v>16</v>
      </c>
      <c r="S610" s="24">
        <v>53</v>
      </c>
      <c r="T610" s="24">
        <v>0</v>
      </c>
      <c r="U610" s="24">
        <v>5</v>
      </c>
      <c r="V610" s="24">
        <v>11</v>
      </c>
      <c r="W610" s="26" t="s">
        <v>2091</v>
      </c>
      <c r="X610" s="26" t="s">
        <v>182</v>
      </c>
    </row>
    <row r="611" s="3" customFormat="1" ht="48" spans="1:24">
      <c r="A611" s="24">
        <v>605</v>
      </c>
      <c r="B611" s="26" t="s">
        <v>76</v>
      </c>
      <c r="C611" s="26" t="s">
        <v>77</v>
      </c>
      <c r="D611" s="26" t="s">
        <v>251</v>
      </c>
      <c r="E611" s="26" t="s">
        <v>1826</v>
      </c>
      <c r="F611" s="26" t="s">
        <v>2085</v>
      </c>
      <c r="G611" s="26" t="s">
        <v>2092</v>
      </c>
      <c r="H611" s="26" t="s">
        <v>82</v>
      </c>
      <c r="I611" s="26" t="s">
        <v>2085</v>
      </c>
      <c r="J611" s="26">
        <v>202503</v>
      </c>
      <c r="K611" s="26">
        <v>202504</v>
      </c>
      <c r="L611" s="26" t="s">
        <v>2085</v>
      </c>
      <c r="M611" s="26" t="s">
        <v>2093</v>
      </c>
      <c r="N611" s="29">
        <f t="shared" si="9"/>
        <v>8</v>
      </c>
      <c r="O611" s="26">
        <v>8</v>
      </c>
      <c r="P611" s="26">
        <v>0</v>
      </c>
      <c r="Q611" s="26">
        <v>1</v>
      </c>
      <c r="R611" s="26">
        <v>126</v>
      </c>
      <c r="S611" s="26">
        <v>326</v>
      </c>
      <c r="T611" s="26">
        <v>0</v>
      </c>
      <c r="U611" s="26">
        <v>7</v>
      </c>
      <c r="V611" s="26">
        <v>13</v>
      </c>
      <c r="W611" s="26" t="s">
        <v>1834</v>
      </c>
      <c r="X611" s="26" t="s">
        <v>1878</v>
      </c>
    </row>
    <row r="612" s="3" customFormat="1" ht="43" customHeight="1" spans="1:24">
      <c r="A612" s="24">
        <v>606</v>
      </c>
      <c r="B612" s="30" t="s">
        <v>96</v>
      </c>
      <c r="C612" s="26" t="s">
        <v>97</v>
      </c>
      <c r="D612" s="30" t="s">
        <v>98</v>
      </c>
      <c r="E612" s="26" t="s">
        <v>1826</v>
      </c>
      <c r="F612" s="26" t="s">
        <v>2085</v>
      </c>
      <c r="G612" s="26" t="s">
        <v>2094</v>
      </c>
      <c r="H612" s="26" t="s">
        <v>82</v>
      </c>
      <c r="I612" s="26" t="s">
        <v>2085</v>
      </c>
      <c r="J612" s="26">
        <v>202503</v>
      </c>
      <c r="K612" s="26">
        <v>202504</v>
      </c>
      <c r="L612" s="26" t="s">
        <v>2085</v>
      </c>
      <c r="M612" s="26" t="s">
        <v>2095</v>
      </c>
      <c r="N612" s="29">
        <f t="shared" si="9"/>
        <v>15</v>
      </c>
      <c r="O612" s="26">
        <v>15</v>
      </c>
      <c r="P612" s="26">
        <v>0</v>
      </c>
      <c r="Q612" s="26">
        <v>1</v>
      </c>
      <c r="R612" s="26">
        <v>120</v>
      </c>
      <c r="S612" s="26">
        <v>340</v>
      </c>
      <c r="T612" s="26">
        <v>0</v>
      </c>
      <c r="U612" s="26">
        <v>5</v>
      </c>
      <c r="V612" s="26">
        <v>11</v>
      </c>
      <c r="W612" s="26" t="s">
        <v>1834</v>
      </c>
      <c r="X612" s="26" t="s">
        <v>1878</v>
      </c>
    </row>
    <row r="613" s="3" customFormat="1" ht="36" spans="1:24">
      <c r="A613" s="24">
        <v>607</v>
      </c>
      <c r="B613" s="30" t="s">
        <v>96</v>
      </c>
      <c r="C613" s="26" t="s">
        <v>97</v>
      </c>
      <c r="D613" s="30" t="s">
        <v>98</v>
      </c>
      <c r="E613" s="26" t="s">
        <v>1826</v>
      </c>
      <c r="F613" s="26" t="s">
        <v>2085</v>
      </c>
      <c r="G613" s="26" t="s">
        <v>2096</v>
      </c>
      <c r="H613" s="26" t="s">
        <v>82</v>
      </c>
      <c r="I613" s="26" t="s">
        <v>2085</v>
      </c>
      <c r="J613" s="26">
        <v>202503</v>
      </c>
      <c r="K613" s="26">
        <v>202504</v>
      </c>
      <c r="L613" s="26" t="s">
        <v>2085</v>
      </c>
      <c r="M613" s="26" t="s">
        <v>2097</v>
      </c>
      <c r="N613" s="29">
        <f t="shared" si="9"/>
        <v>10</v>
      </c>
      <c r="O613" s="26">
        <v>10</v>
      </c>
      <c r="P613" s="26">
        <v>0</v>
      </c>
      <c r="Q613" s="26">
        <v>1</v>
      </c>
      <c r="R613" s="26">
        <v>102</v>
      </c>
      <c r="S613" s="26">
        <v>280</v>
      </c>
      <c r="T613" s="26">
        <v>0</v>
      </c>
      <c r="U613" s="26">
        <v>6</v>
      </c>
      <c r="V613" s="26">
        <v>15</v>
      </c>
      <c r="W613" s="26" t="s">
        <v>1834</v>
      </c>
      <c r="X613" s="26" t="s">
        <v>1878</v>
      </c>
    </row>
    <row r="614" s="3" customFormat="1" ht="36" spans="1:24">
      <c r="A614" s="24">
        <v>608</v>
      </c>
      <c r="B614" s="30" t="s">
        <v>96</v>
      </c>
      <c r="C614" s="26" t="s">
        <v>97</v>
      </c>
      <c r="D614" s="25" t="s">
        <v>98</v>
      </c>
      <c r="E614" s="25" t="s">
        <v>1826</v>
      </c>
      <c r="F614" s="27" t="s">
        <v>2085</v>
      </c>
      <c r="G614" s="25" t="s">
        <v>2098</v>
      </c>
      <c r="H614" s="27" t="s">
        <v>82</v>
      </c>
      <c r="I614" s="25" t="s">
        <v>2085</v>
      </c>
      <c r="J614" s="43">
        <v>20251022</v>
      </c>
      <c r="K614" s="43">
        <v>20251105</v>
      </c>
      <c r="L614" s="25" t="s">
        <v>2099</v>
      </c>
      <c r="M614" s="25" t="s">
        <v>2100</v>
      </c>
      <c r="N614" s="29">
        <f t="shared" si="9"/>
        <v>10</v>
      </c>
      <c r="O614" s="27">
        <v>10</v>
      </c>
      <c r="P614" s="31">
        <v>0</v>
      </c>
      <c r="Q614" s="27">
        <v>1</v>
      </c>
      <c r="R614" s="27">
        <v>15</v>
      </c>
      <c r="S614" s="27">
        <v>25</v>
      </c>
      <c r="T614" s="27">
        <v>0</v>
      </c>
      <c r="U614" s="27">
        <v>5</v>
      </c>
      <c r="V614" s="27">
        <v>9</v>
      </c>
      <c r="W614" s="25" t="s">
        <v>1837</v>
      </c>
      <c r="X614" s="25" t="s">
        <v>182</v>
      </c>
    </row>
    <row r="615" s="3" customFormat="1" ht="48" spans="1:24">
      <c r="A615" s="24">
        <v>609</v>
      </c>
      <c r="B615" s="25" t="s">
        <v>76</v>
      </c>
      <c r="C615" s="26" t="s">
        <v>77</v>
      </c>
      <c r="D615" s="26" t="s">
        <v>127</v>
      </c>
      <c r="E615" s="25" t="s">
        <v>1826</v>
      </c>
      <c r="F615" s="27" t="s">
        <v>2085</v>
      </c>
      <c r="G615" s="25" t="s">
        <v>2101</v>
      </c>
      <c r="H615" s="27" t="s">
        <v>82</v>
      </c>
      <c r="I615" s="25" t="s">
        <v>2102</v>
      </c>
      <c r="J615" s="43">
        <v>20251022</v>
      </c>
      <c r="K615" s="43">
        <v>20251105</v>
      </c>
      <c r="L615" s="25" t="s">
        <v>2099</v>
      </c>
      <c r="M615" s="25" t="s">
        <v>2103</v>
      </c>
      <c r="N615" s="29">
        <f t="shared" si="9"/>
        <v>7.5</v>
      </c>
      <c r="O615" s="27">
        <v>7.5</v>
      </c>
      <c r="P615" s="31">
        <v>0</v>
      </c>
      <c r="Q615" s="27">
        <v>1</v>
      </c>
      <c r="R615" s="27">
        <v>20</v>
      </c>
      <c r="S615" s="27">
        <v>62</v>
      </c>
      <c r="T615" s="27">
        <v>0</v>
      </c>
      <c r="U615" s="27">
        <v>4</v>
      </c>
      <c r="V615" s="27">
        <v>8</v>
      </c>
      <c r="W615" s="25" t="s">
        <v>1837</v>
      </c>
      <c r="X615" s="25" t="s">
        <v>182</v>
      </c>
    </row>
    <row r="616" s="3" customFormat="1" ht="36" spans="1:24">
      <c r="A616" s="24">
        <v>610</v>
      </c>
      <c r="B616" s="30" t="s">
        <v>96</v>
      </c>
      <c r="C616" s="26" t="s">
        <v>97</v>
      </c>
      <c r="D616" s="25" t="s">
        <v>98</v>
      </c>
      <c r="E616" s="25" t="s">
        <v>1826</v>
      </c>
      <c r="F616" s="27" t="s">
        <v>2085</v>
      </c>
      <c r="G616" s="25" t="s">
        <v>2104</v>
      </c>
      <c r="H616" s="27" t="s">
        <v>82</v>
      </c>
      <c r="I616" s="25" t="s">
        <v>2102</v>
      </c>
      <c r="J616" s="43">
        <v>20251022</v>
      </c>
      <c r="K616" s="43">
        <v>20251105</v>
      </c>
      <c r="L616" s="25" t="s">
        <v>2099</v>
      </c>
      <c r="M616" s="25" t="s">
        <v>2105</v>
      </c>
      <c r="N616" s="29">
        <f t="shared" si="9"/>
        <v>2.5</v>
      </c>
      <c r="O616" s="27">
        <v>2.5</v>
      </c>
      <c r="P616" s="27">
        <v>0</v>
      </c>
      <c r="Q616" s="27">
        <v>1</v>
      </c>
      <c r="R616" s="27">
        <v>7</v>
      </c>
      <c r="S616" s="27">
        <v>28</v>
      </c>
      <c r="T616" s="27">
        <v>0</v>
      </c>
      <c r="U616" s="27">
        <v>2</v>
      </c>
      <c r="V616" s="27">
        <v>4</v>
      </c>
      <c r="W616" s="25" t="s">
        <v>1837</v>
      </c>
      <c r="X616" s="25" t="s">
        <v>182</v>
      </c>
    </row>
    <row r="617" s="3" customFormat="1" ht="60" spans="1:24">
      <c r="A617" s="24">
        <v>611</v>
      </c>
      <c r="B617" s="30" t="s">
        <v>96</v>
      </c>
      <c r="C617" s="30" t="s">
        <v>113</v>
      </c>
      <c r="D617" s="30" t="s">
        <v>114</v>
      </c>
      <c r="E617" s="24" t="s">
        <v>1826</v>
      </c>
      <c r="F617" s="30" t="s">
        <v>2106</v>
      </c>
      <c r="G617" s="30" t="s">
        <v>2107</v>
      </c>
      <c r="H617" s="24" t="s">
        <v>82</v>
      </c>
      <c r="I617" s="30" t="s">
        <v>2108</v>
      </c>
      <c r="J617" s="32">
        <v>45748</v>
      </c>
      <c r="K617" s="32">
        <v>45748</v>
      </c>
      <c r="L617" s="30" t="s">
        <v>2106</v>
      </c>
      <c r="M617" s="30" t="s">
        <v>2109</v>
      </c>
      <c r="N617" s="29">
        <f t="shared" si="9"/>
        <v>10.5</v>
      </c>
      <c r="O617" s="24">
        <v>10.5</v>
      </c>
      <c r="P617" s="24">
        <v>0</v>
      </c>
      <c r="Q617" s="24">
        <v>1</v>
      </c>
      <c r="R617" s="24">
        <v>102</v>
      </c>
      <c r="S617" s="24">
        <v>230</v>
      </c>
      <c r="T617" s="24">
        <v>0</v>
      </c>
      <c r="U617" s="24">
        <v>2</v>
      </c>
      <c r="V617" s="24">
        <v>7</v>
      </c>
      <c r="W617" s="30" t="s">
        <v>1837</v>
      </c>
      <c r="X617" s="30" t="s">
        <v>2110</v>
      </c>
    </row>
    <row r="618" s="3" customFormat="1" ht="48" spans="1:24">
      <c r="A618" s="24">
        <v>612</v>
      </c>
      <c r="B618" s="26" t="s">
        <v>76</v>
      </c>
      <c r="C618" s="31" t="s">
        <v>88</v>
      </c>
      <c r="D618" s="26" t="s">
        <v>89</v>
      </c>
      <c r="E618" s="26" t="s">
        <v>1826</v>
      </c>
      <c r="F618" s="26" t="s">
        <v>2111</v>
      </c>
      <c r="G618" s="26" t="s">
        <v>2112</v>
      </c>
      <c r="H618" s="26" t="s">
        <v>82</v>
      </c>
      <c r="I618" s="26" t="s">
        <v>2111</v>
      </c>
      <c r="J618" s="26">
        <v>202505</v>
      </c>
      <c r="K618" s="26">
        <v>202507</v>
      </c>
      <c r="L618" s="26" t="s">
        <v>2111</v>
      </c>
      <c r="M618" s="26" t="s">
        <v>2113</v>
      </c>
      <c r="N618" s="29">
        <f t="shared" si="9"/>
        <v>10</v>
      </c>
      <c r="O618" s="26">
        <v>10</v>
      </c>
      <c r="P618" s="26">
        <v>0</v>
      </c>
      <c r="Q618" s="26">
        <v>3</v>
      </c>
      <c r="R618" s="26">
        <v>141</v>
      </c>
      <c r="S618" s="26">
        <v>507</v>
      </c>
      <c r="T618" s="26">
        <v>0</v>
      </c>
      <c r="U618" s="26">
        <v>47</v>
      </c>
      <c r="V618" s="26">
        <v>134</v>
      </c>
      <c r="W618" s="26" t="s">
        <v>1834</v>
      </c>
      <c r="X618" s="26" t="s">
        <v>1864</v>
      </c>
    </row>
    <row r="619" s="3" customFormat="1" ht="48" spans="1:24">
      <c r="A619" s="24">
        <v>613</v>
      </c>
      <c r="B619" s="26" t="s">
        <v>76</v>
      </c>
      <c r="C619" s="26" t="s">
        <v>77</v>
      </c>
      <c r="D619" s="26" t="s">
        <v>127</v>
      </c>
      <c r="E619" s="26" t="s">
        <v>1826</v>
      </c>
      <c r="F619" s="26" t="s">
        <v>2111</v>
      </c>
      <c r="G619" s="26" t="s">
        <v>2114</v>
      </c>
      <c r="H619" s="26" t="s">
        <v>235</v>
      </c>
      <c r="I619" s="26" t="s">
        <v>2111</v>
      </c>
      <c r="J619" s="26">
        <v>202505</v>
      </c>
      <c r="K619" s="26">
        <v>202507</v>
      </c>
      <c r="L619" s="26" t="s">
        <v>2111</v>
      </c>
      <c r="M619" s="26" t="s">
        <v>2115</v>
      </c>
      <c r="N619" s="29">
        <f t="shared" si="9"/>
        <v>11</v>
      </c>
      <c r="O619" s="26">
        <v>11</v>
      </c>
      <c r="P619" s="26">
        <v>0</v>
      </c>
      <c r="Q619" s="26">
        <v>1</v>
      </c>
      <c r="R619" s="26">
        <v>18</v>
      </c>
      <c r="S619" s="26">
        <v>60</v>
      </c>
      <c r="T619" s="26">
        <v>0</v>
      </c>
      <c r="U619" s="26">
        <v>1</v>
      </c>
      <c r="V619" s="26">
        <v>2</v>
      </c>
      <c r="W619" s="26" t="s">
        <v>1834</v>
      </c>
      <c r="X619" s="26" t="s">
        <v>1856</v>
      </c>
    </row>
    <row r="620" s="3" customFormat="1" ht="80" customHeight="1" spans="1:24">
      <c r="A620" s="24">
        <v>614</v>
      </c>
      <c r="B620" s="26" t="s">
        <v>76</v>
      </c>
      <c r="C620" s="26" t="s">
        <v>77</v>
      </c>
      <c r="D620" s="26" t="s">
        <v>127</v>
      </c>
      <c r="E620" s="26" t="s">
        <v>1826</v>
      </c>
      <c r="F620" s="26" t="s">
        <v>2111</v>
      </c>
      <c r="G620" s="26" t="s">
        <v>2116</v>
      </c>
      <c r="H620" s="26" t="s">
        <v>82</v>
      </c>
      <c r="I620" s="26" t="s">
        <v>2111</v>
      </c>
      <c r="J620" s="26">
        <v>202505</v>
      </c>
      <c r="K620" s="26">
        <v>202507</v>
      </c>
      <c r="L620" s="26" t="s">
        <v>2111</v>
      </c>
      <c r="M620" s="26" t="s">
        <v>2117</v>
      </c>
      <c r="N620" s="29">
        <f t="shared" si="9"/>
        <v>17.5</v>
      </c>
      <c r="O620" s="26">
        <v>17.5</v>
      </c>
      <c r="P620" s="26">
        <v>0</v>
      </c>
      <c r="Q620" s="26">
        <v>1</v>
      </c>
      <c r="R620" s="26">
        <v>35</v>
      </c>
      <c r="S620" s="26">
        <v>110</v>
      </c>
      <c r="T620" s="26">
        <v>0</v>
      </c>
      <c r="U620" s="26">
        <v>2</v>
      </c>
      <c r="V620" s="26">
        <v>4</v>
      </c>
      <c r="W620" s="26" t="s">
        <v>1834</v>
      </c>
      <c r="X620" s="26" t="s">
        <v>1856</v>
      </c>
    </row>
    <row r="621" s="3" customFormat="1" ht="36" spans="1:24">
      <c r="A621" s="24">
        <v>615</v>
      </c>
      <c r="B621" s="30" t="s">
        <v>96</v>
      </c>
      <c r="C621" s="26" t="s">
        <v>97</v>
      </c>
      <c r="D621" s="30" t="s">
        <v>98</v>
      </c>
      <c r="E621" s="26" t="s">
        <v>1826</v>
      </c>
      <c r="F621" s="26" t="s">
        <v>2111</v>
      </c>
      <c r="G621" s="26" t="s">
        <v>2118</v>
      </c>
      <c r="H621" s="26" t="s">
        <v>235</v>
      </c>
      <c r="I621" s="26" t="s">
        <v>2111</v>
      </c>
      <c r="J621" s="26">
        <v>202505</v>
      </c>
      <c r="K621" s="26">
        <v>202507</v>
      </c>
      <c r="L621" s="26" t="s">
        <v>2111</v>
      </c>
      <c r="M621" s="26" t="s">
        <v>2119</v>
      </c>
      <c r="N621" s="29">
        <f t="shared" si="9"/>
        <v>12</v>
      </c>
      <c r="O621" s="26">
        <v>12</v>
      </c>
      <c r="P621" s="26">
        <v>0</v>
      </c>
      <c r="Q621" s="26">
        <v>1</v>
      </c>
      <c r="R621" s="26">
        <v>30</v>
      </c>
      <c r="S621" s="26">
        <v>95</v>
      </c>
      <c r="T621" s="26">
        <v>0</v>
      </c>
      <c r="U621" s="26">
        <v>2</v>
      </c>
      <c r="V621" s="26">
        <v>4</v>
      </c>
      <c r="W621" s="26" t="s">
        <v>1834</v>
      </c>
      <c r="X621" s="26" t="s">
        <v>1851</v>
      </c>
    </row>
    <row r="622" s="3" customFormat="1" ht="24" spans="1:24">
      <c r="A622" s="24">
        <v>616</v>
      </c>
      <c r="B622" s="30" t="s">
        <v>96</v>
      </c>
      <c r="C622" s="30" t="s">
        <v>113</v>
      </c>
      <c r="D622" s="30" t="s">
        <v>114</v>
      </c>
      <c r="E622" s="24" t="s">
        <v>1826</v>
      </c>
      <c r="F622" s="30" t="s">
        <v>2120</v>
      </c>
      <c r="G622" s="30" t="s">
        <v>2121</v>
      </c>
      <c r="H622" s="24" t="s">
        <v>82</v>
      </c>
      <c r="I622" s="30" t="s">
        <v>2111</v>
      </c>
      <c r="J622" s="32">
        <v>45748</v>
      </c>
      <c r="K622" s="32">
        <v>45748</v>
      </c>
      <c r="L622" s="30" t="s">
        <v>2120</v>
      </c>
      <c r="M622" s="30" t="s">
        <v>2122</v>
      </c>
      <c r="N622" s="29">
        <f t="shared" si="9"/>
        <v>6</v>
      </c>
      <c r="O622" s="24">
        <v>6</v>
      </c>
      <c r="P622" s="24">
        <v>0</v>
      </c>
      <c r="Q622" s="24">
        <v>1</v>
      </c>
      <c r="R622" s="24">
        <v>34</v>
      </c>
      <c r="S622" s="24">
        <v>90</v>
      </c>
      <c r="T622" s="24">
        <v>0</v>
      </c>
      <c r="U622" s="24">
        <v>9</v>
      </c>
      <c r="V622" s="24">
        <v>22</v>
      </c>
      <c r="W622" s="30" t="s">
        <v>1837</v>
      </c>
      <c r="X622" s="30" t="s">
        <v>1842</v>
      </c>
    </row>
    <row r="623" s="3" customFormat="1" ht="48" spans="1:24">
      <c r="A623" s="24">
        <v>617</v>
      </c>
      <c r="B623" s="26" t="s">
        <v>76</v>
      </c>
      <c r="C623" s="26" t="s">
        <v>77</v>
      </c>
      <c r="D623" s="26" t="s">
        <v>251</v>
      </c>
      <c r="E623" s="26" t="s">
        <v>1826</v>
      </c>
      <c r="F623" s="26" t="s">
        <v>2123</v>
      </c>
      <c r="G623" s="26" t="s">
        <v>2124</v>
      </c>
      <c r="H623" s="26" t="s">
        <v>82</v>
      </c>
      <c r="I623" s="26" t="s">
        <v>2125</v>
      </c>
      <c r="J623" s="26">
        <v>202504</v>
      </c>
      <c r="K623" s="26">
        <v>202505</v>
      </c>
      <c r="L623" s="26" t="s">
        <v>2123</v>
      </c>
      <c r="M623" s="26" t="s">
        <v>2126</v>
      </c>
      <c r="N623" s="29">
        <f t="shared" si="9"/>
        <v>10</v>
      </c>
      <c r="O623" s="26">
        <v>10</v>
      </c>
      <c r="P623" s="26">
        <v>0</v>
      </c>
      <c r="Q623" s="26">
        <v>1</v>
      </c>
      <c r="R623" s="26">
        <v>43</v>
      </c>
      <c r="S623" s="26">
        <v>156</v>
      </c>
      <c r="T623" s="26">
        <v>0</v>
      </c>
      <c r="U623" s="26">
        <v>5</v>
      </c>
      <c r="V623" s="26">
        <v>11</v>
      </c>
      <c r="W623" s="26" t="s">
        <v>1980</v>
      </c>
      <c r="X623" s="26" t="s">
        <v>2127</v>
      </c>
    </row>
    <row r="624" s="3" customFormat="1" ht="36" spans="1:24">
      <c r="A624" s="24">
        <v>618</v>
      </c>
      <c r="B624" s="30" t="s">
        <v>96</v>
      </c>
      <c r="C624" s="26" t="s">
        <v>97</v>
      </c>
      <c r="D624" s="30" t="s">
        <v>98</v>
      </c>
      <c r="E624" s="26" t="s">
        <v>1826</v>
      </c>
      <c r="F624" s="26" t="s">
        <v>2123</v>
      </c>
      <c r="G624" s="26" t="s">
        <v>2128</v>
      </c>
      <c r="H624" s="26" t="s">
        <v>82</v>
      </c>
      <c r="I624" s="26" t="s">
        <v>2129</v>
      </c>
      <c r="J624" s="26">
        <v>202503</v>
      </c>
      <c r="K624" s="26">
        <v>202505</v>
      </c>
      <c r="L624" s="26" t="s">
        <v>2123</v>
      </c>
      <c r="M624" s="26" t="s">
        <v>2130</v>
      </c>
      <c r="N624" s="29">
        <f t="shared" si="9"/>
        <v>7</v>
      </c>
      <c r="O624" s="26">
        <v>7</v>
      </c>
      <c r="P624" s="26">
        <v>0</v>
      </c>
      <c r="Q624" s="26">
        <v>1</v>
      </c>
      <c r="R624" s="26">
        <v>52</v>
      </c>
      <c r="S624" s="26">
        <v>198</v>
      </c>
      <c r="T624" s="26">
        <v>0</v>
      </c>
      <c r="U624" s="26">
        <v>3</v>
      </c>
      <c r="V624" s="26">
        <v>8</v>
      </c>
      <c r="W624" s="26" t="s">
        <v>1980</v>
      </c>
      <c r="X624" s="26" t="s">
        <v>2127</v>
      </c>
    </row>
    <row r="625" s="3" customFormat="1" ht="48" spans="1:24">
      <c r="A625" s="24">
        <v>619</v>
      </c>
      <c r="B625" s="26" t="s">
        <v>76</v>
      </c>
      <c r="C625" s="26" t="s">
        <v>77</v>
      </c>
      <c r="D625" s="26" t="s">
        <v>251</v>
      </c>
      <c r="E625" s="26" t="s">
        <v>1826</v>
      </c>
      <c r="F625" s="26" t="s">
        <v>2123</v>
      </c>
      <c r="G625" s="26" t="s">
        <v>2131</v>
      </c>
      <c r="H625" s="26" t="s">
        <v>82</v>
      </c>
      <c r="I625" s="26" t="s">
        <v>2132</v>
      </c>
      <c r="J625" s="26">
        <v>202504</v>
      </c>
      <c r="K625" s="26">
        <v>202505</v>
      </c>
      <c r="L625" s="26" t="s">
        <v>2123</v>
      </c>
      <c r="M625" s="26" t="s">
        <v>2133</v>
      </c>
      <c r="N625" s="29">
        <f t="shared" si="9"/>
        <v>8</v>
      </c>
      <c r="O625" s="26">
        <v>8</v>
      </c>
      <c r="P625" s="26">
        <v>0</v>
      </c>
      <c r="Q625" s="26">
        <v>1</v>
      </c>
      <c r="R625" s="26">
        <v>39</v>
      </c>
      <c r="S625" s="26">
        <v>139</v>
      </c>
      <c r="T625" s="26">
        <v>0</v>
      </c>
      <c r="U625" s="26">
        <v>3</v>
      </c>
      <c r="V625" s="26">
        <v>9</v>
      </c>
      <c r="W625" s="26" t="s">
        <v>1980</v>
      </c>
      <c r="X625" s="26" t="s">
        <v>2127</v>
      </c>
    </row>
    <row r="626" s="3" customFormat="1" ht="36" spans="1:24">
      <c r="A626" s="24">
        <v>620</v>
      </c>
      <c r="B626" s="30" t="s">
        <v>96</v>
      </c>
      <c r="C626" s="26" t="s">
        <v>97</v>
      </c>
      <c r="D626" s="30" t="s">
        <v>98</v>
      </c>
      <c r="E626" s="26" t="s">
        <v>1826</v>
      </c>
      <c r="F626" s="26" t="s">
        <v>2134</v>
      </c>
      <c r="G626" s="26" t="s">
        <v>2135</v>
      </c>
      <c r="H626" s="26" t="s">
        <v>2136</v>
      </c>
      <c r="I626" s="26" t="s">
        <v>2137</v>
      </c>
      <c r="J626" s="26">
        <v>202507</v>
      </c>
      <c r="K626" s="26">
        <v>202508</v>
      </c>
      <c r="L626" s="26" t="s">
        <v>2134</v>
      </c>
      <c r="M626" s="26" t="s">
        <v>2138</v>
      </c>
      <c r="N626" s="29">
        <f t="shared" si="9"/>
        <v>10</v>
      </c>
      <c r="O626" s="26">
        <v>10</v>
      </c>
      <c r="P626" s="26">
        <v>0</v>
      </c>
      <c r="Q626" s="26">
        <v>1</v>
      </c>
      <c r="R626" s="26">
        <v>52</v>
      </c>
      <c r="S626" s="26">
        <v>218</v>
      </c>
      <c r="T626" s="26">
        <v>1</v>
      </c>
      <c r="U626" s="26">
        <v>8</v>
      </c>
      <c r="V626" s="26">
        <v>25</v>
      </c>
      <c r="W626" s="26" t="s">
        <v>1834</v>
      </c>
      <c r="X626" s="26" t="s">
        <v>2139</v>
      </c>
    </row>
    <row r="627" s="3" customFormat="1" ht="24" spans="1:24">
      <c r="A627" s="24">
        <v>621</v>
      </c>
      <c r="B627" s="26" t="s">
        <v>76</v>
      </c>
      <c r="C627" s="26" t="s">
        <v>88</v>
      </c>
      <c r="D627" s="26" t="s">
        <v>336</v>
      </c>
      <c r="E627" s="26" t="s">
        <v>1826</v>
      </c>
      <c r="F627" s="26" t="s">
        <v>2134</v>
      </c>
      <c r="G627" s="26" t="s">
        <v>2140</v>
      </c>
      <c r="H627" s="26" t="s">
        <v>82</v>
      </c>
      <c r="I627" s="26" t="s">
        <v>2134</v>
      </c>
      <c r="J627" s="41">
        <v>45717</v>
      </c>
      <c r="K627" s="41">
        <v>45717</v>
      </c>
      <c r="L627" s="26" t="s">
        <v>2134</v>
      </c>
      <c r="M627" s="26" t="s">
        <v>2141</v>
      </c>
      <c r="N627" s="29">
        <f t="shared" si="9"/>
        <v>7.6</v>
      </c>
      <c r="O627" s="26">
        <v>7.6</v>
      </c>
      <c r="P627" s="26">
        <v>0</v>
      </c>
      <c r="Q627" s="24">
        <v>1</v>
      </c>
      <c r="R627" s="24">
        <v>35</v>
      </c>
      <c r="S627" s="24">
        <v>78</v>
      </c>
      <c r="T627" s="24">
        <v>1</v>
      </c>
      <c r="U627" s="24">
        <v>3</v>
      </c>
      <c r="V627" s="24">
        <v>10</v>
      </c>
      <c r="W627" s="78" t="s">
        <v>1837</v>
      </c>
      <c r="X627" s="26" t="s">
        <v>1920</v>
      </c>
    </row>
    <row r="628" s="3" customFormat="1" ht="48" spans="1:24">
      <c r="A628" s="24">
        <v>622</v>
      </c>
      <c r="B628" s="26" t="s">
        <v>76</v>
      </c>
      <c r="C628" s="26" t="s">
        <v>77</v>
      </c>
      <c r="D628" s="26" t="s">
        <v>127</v>
      </c>
      <c r="E628" s="26" t="s">
        <v>1826</v>
      </c>
      <c r="F628" s="26" t="s">
        <v>2134</v>
      </c>
      <c r="G628" s="26" t="s">
        <v>2142</v>
      </c>
      <c r="H628" s="26" t="s">
        <v>82</v>
      </c>
      <c r="I628" s="26" t="s">
        <v>2143</v>
      </c>
      <c r="J628" s="26">
        <v>202508</v>
      </c>
      <c r="K628" s="26">
        <v>202509</v>
      </c>
      <c r="L628" s="26" t="s">
        <v>2134</v>
      </c>
      <c r="M628" s="26" t="s">
        <v>2144</v>
      </c>
      <c r="N628" s="29">
        <f t="shared" si="9"/>
        <v>20</v>
      </c>
      <c r="O628" s="26">
        <v>20</v>
      </c>
      <c r="P628" s="26">
        <v>0</v>
      </c>
      <c r="Q628" s="26">
        <v>1</v>
      </c>
      <c r="R628" s="26">
        <v>58</v>
      </c>
      <c r="S628" s="26">
        <v>232</v>
      </c>
      <c r="T628" s="26">
        <v>1</v>
      </c>
      <c r="U628" s="26">
        <v>5</v>
      </c>
      <c r="V628" s="26">
        <v>21</v>
      </c>
      <c r="W628" s="26" t="s">
        <v>2145</v>
      </c>
      <c r="X628" s="26" t="s">
        <v>2146</v>
      </c>
    </row>
    <row r="629" s="3" customFormat="1" ht="48" spans="1:24">
      <c r="A629" s="24">
        <v>623</v>
      </c>
      <c r="B629" s="26" t="s">
        <v>76</v>
      </c>
      <c r="C629" s="26" t="s">
        <v>77</v>
      </c>
      <c r="D629" s="26" t="s">
        <v>127</v>
      </c>
      <c r="E629" s="26" t="s">
        <v>1826</v>
      </c>
      <c r="F629" s="26" t="s">
        <v>2134</v>
      </c>
      <c r="G629" s="26" t="s">
        <v>2147</v>
      </c>
      <c r="H629" s="26" t="s">
        <v>82</v>
      </c>
      <c r="I629" s="26" t="s">
        <v>2148</v>
      </c>
      <c r="J629" s="26">
        <v>202508</v>
      </c>
      <c r="K629" s="26">
        <v>202509</v>
      </c>
      <c r="L629" s="26" t="s">
        <v>2134</v>
      </c>
      <c r="M629" s="26" t="s">
        <v>2144</v>
      </c>
      <c r="N629" s="29">
        <f t="shared" si="9"/>
        <v>20</v>
      </c>
      <c r="O629" s="26">
        <v>20</v>
      </c>
      <c r="P629" s="26">
        <v>0</v>
      </c>
      <c r="Q629" s="26">
        <v>1</v>
      </c>
      <c r="R629" s="26">
        <v>49</v>
      </c>
      <c r="S629" s="26">
        <v>205</v>
      </c>
      <c r="T629" s="26">
        <v>1</v>
      </c>
      <c r="U629" s="26">
        <v>5</v>
      </c>
      <c r="V629" s="26">
        <v>22</v>
      </c>
      <c r="W629" s="26" t="s">
        <v>2145</v>
      </c>
      <c r="X629" s="26" t="s">
        <v>2146</v>
      </c>
    </row>
    <row r="630" s="3" customFormat="1" ht="48" spans="1:24">
      <c r="A630" s="24">
        <v>624</v>
      </c>
      <c r="B630" s="26" t="s">
        <v>76</v>
      </c>
      <c r="C630" s="26" t="s">
        <v>77</v>
      </c>
      <c r="D630" s="26" t="s">
        <v>127</v>
      </c>
      <c r="E630" s="26" t="s">
        <v>1826</v>
      </c>
      <c r="F630" s="26" t="s">
        <v>2134</v>
      </c>
      <c r="G630" s="26" t="s">
        <v>2149</v>
      </c>
      <c r="H630" s="26" t="s">
        <v>82</v>
      </c>
      <c r="I630" s="26" t="s">
        <v>2150</v>
      </c>
      <c r="J630" s="26">
        <v>202509</v>
      </c>
      <c r="K630" s="26">
        <v>202510</v>
      </c>
      <c r="L630" s="26" t="s">
        <v>2134</v>
      </c>
      <c r="M630" s="26" t="s">
        <v>2144</v>
      </c>
      <c r="N630" s="29">
        <f t="shared" si="9"/>
        <v>20</v>
      </c>
      <c r="O630" s="26">
        <v>20</v>
      </c>
      <c r="P630" s="26">
        <v>0</v>
      </c>
      <c r="Q630" s="26">
        <v>1</v>
      </c>
      <c r="R630" s="26">
        <v>105</v>
      </c>
      <c r="S630" s="26">
        <v>428</v>
      </c>
      <c r="T630" s="26">
        <v>1</v>
      </c>
      <c r="U630" s="26">
        <v>10</v>
      </c>
      <c r="V630" s="26">
        <v>31</v>
      </c>
      <c r="W630" s="26" t="s">
        <v>2145</v>
      </c>
      <c r="X630" s="26" t="s">
        <v>2146</v>
      </c>
    </row>
    <row r="631" s="3" customFormat="1" ht="48" spans="1:24">
      <c r="A631" s="24">
        <v>625</v>
      </c>
      <c r="B631" s="26" t="s">
        <v>76</v>
      </c>
      <c r="C631" s="26" t="s">
        <v>77</v>
      </c>
      <c r="D631" s="26" t="s">
        <v>127</v>
      </c>
      <c r="E631" s="26" t="s">
        <v>1826</v>
      </c>
      <c r="F631" s="26" t="s">
        <v>2134</v>
      </c>
      <c r="G631" s="26" t="s">
        <v>2151</v>
      </c>
      <c r="H631" s="26" t="s">
        <v>82</v>
      </c>
      <c r="I631" s="26" t="s">
        <v>2152</v>
      </c>
      <c r="J631" s="26">
        <v>202508</v>
      </c>
      <c r="K631" s="26">
        <v>202509</v>
      </c>
      <c r="L631" s="26" t="s">
        <v>2134</v>
      </c>
      <c r="M631" s="26" t="s">
        <v>2144</v>
      </c>
      <c r="N631" s="29">
        <f t="shared" si="9"/>
        <v>20</v>
      </c>
      <c r="O631" s="26">
        <v>20</v>
      </c>
      <c r="P631" s="26">
        <v>0</v>
      </c>
      <c r="Q631" s="26">
        <v>1</v>
      </c>
      <c r="R631" s="26">
        <v>65</v>
      </c>
      <c r="S631" s="26">
        <v>261</v>
      </c>
      <c r="T631" s="26">
        <v>1</v>
      </c>
      <c r="U631" s="26">
        <v>4</v>
      </c>
      <c r="V631" s="26">
        <v>13</v>
      </c>
      <c r="W631" s="26" t="s">
        <v>2145</v>
      </c>
      <c r="X631" s="26" t="s">
        <v>2146</v>
      </c>
    </row>
    <row r="632" s="3" customFormat="1" ht="48" spans="1:24">
      <c r="A632" s="24">
        <v>626</v>
      </c>
      <c r="B632" s="25" t="s">
        <v>76</v>
      </c>
      <c r="C632" s="26" t="s">
        <v>77</v>
      </c>
      <c r="D632" s="26" t="s">
        <v>127</v>
      </c>
      <c r="E632" s="25" t="s">
        <v>1826</v>
      </c>
      <c r="F632" s="25" t="s">
        <v>2134</v>
      </c>
      <c r="G632" s="25" t="s">
        <v>2153</v>
      </c>
      <c r="H632" s="27" t="s">
        <v>82</v>
      </c>
      <c r="I632" s="25" t="s">
        <v>2134</v>
      </c>
      <c r="J632" s="43">
        <v>20251125</v>
      </c>
      <c r="K632" s="43">
        <v>20251215</v>
      </c>
      <c r="L632" s="25" t="s">
        <v>2154</v>
      </c>
      <c r="M632" s="25" t="s">
        <v>2155</v>
      </c>
      <c r="N632" s="29">
        <f t="shared" si="9"/>
        <v>15</v>
      </c>
      <c r="O632" s="27">
        <v>15</v>
      </c>
      <c r="P632" s="31">
        <v>0</v>
      </c>
      <c r="Q632" s="27">
        <v>1</v>
      </c>
      <c r="R632" s="27">
        <v>60</v>
      </c>
      <c r="S632" s="27">
        <v>176</v>
      </c>
      <c r="T632" s="27">
        <v>1</v>
      </c>
      <c r="U632" s="27">
        <v>60</v>
      </c>
      <c r="V632" s="27">
        <v>176</v>
      </c>
      <c r="W632" s="25" t="s">
        <v>1837</v>
      </c>
      <c r="X632" s="25" t="s">
        <v>2156</v>
      </c>
    </row>
    <row r="633" s="3" customFormat="1" ht="24" spans="1:24">
      <c r="A633" s="24">
        <v>627</v>
      </c>
      <c r="B633" s="30" t="s">
        <v>96</v>
      </c>
      <c r="C633" s="25" t="s">
        <v>113</v>
      </c>
      <c r="D633" s="25" t="s">
        <v>114</v>
      </c>
      <c r="E633" s="25" t="s">
        <v>1826</v>
      </c>
      <c r="F633" s="25" t="s">
        <v>2134</v>
      </c>
      <c r="G633" s="25" t="s">
        <v>2157</v>
      </c>
      <c r="H633" s="27" t="s">
        <v>82</v>
      </c>
      <c r="I633" s="25" t="s">
        <v>2134</v>
      </c>
      <c r="J633" s="28">
        <v>45992</v>
      </c>
      <c r="K633" s="28">
        <v>45992</v>
      </c>
      <c r="L633" s="25" t="s">
        <v>2158</v>
      </c>
      <c r="M633" s="25" t="s">
        <v>2159</v>
      </c>
      <c r="N633" s="29">
        <f t="shared" si="9"/>
        <v>5</v>
      </c>
      <c r="O633" s="27">
        <v>5</v>
      </c>
      <c r="P633" s="27">
        <v>0</v>
      </c>
      <c r="Q633" s="27">
        <v>1</v>
      </c>
      <c r="R633" s="27">
        <v>8</v>
      </c>
      <c r="S633" s="27">
        <v>32</v>
      </c>
      <c r="T633" s="27">
        <v>1</v>
      </c>
      <c r="U633" s="27">
        <v>8</v>
      </c>
      <c r="V633" s="27">
        <v>32</v>
      </c>
      <c r="W633" s="25" t="s">
        <v>1837</v>
      </c>
      <c r="X633" s="27" t="s">
        <v>2160</v>
      </c>
    </row>
    <row r="634" s="3" customFormat="1" ht="36" spans="1:24">
      <c r="A634" s="24">
        <v>628</v>
      </c>
      <c r="B634" s="30" t="s">
        <v>96</v>
      </c>
      <c r="C634" s="30" t="s">
        <v>113</v>
      </c>
      <c r="D634" s="30" t="s">
        <v>114</v>
      </c>
      <c r="E634" s="24" t="s">
        <v>1826</v>
      </c>
      <c r="F634" s="30" t="s">
        <v>2158</v>
      </c>
      <c r="G634" s="30" t="s">
        <v>2161</v>
      </c>
      <c r="H634" s="24" t="s">
        <v>82</v>
      </c>
      <c r="I634" s="30" t="s">
        <v>2162</v>
      </c>
      <c r="J634" s="32">
        <v>45748</v>
      </c>
      <c r="K634" s="32">
        <v>45748</v>
      </c>
      <c r="L634" s="30" t="s">
        <v>2158</v>
      </c>
      <c r="M634" s="30" t="s">
        <v>2163</v>
      </c>
      <c r="N634" s="29">
        <f t="shared" si="9"/>
        <v>7.5</v>
      </c>
      <c r="O634" s="24">
        <v>7.5</v>
      </c>
      <c r="P634" s="24">
        <v>0</v>
      </c>
      <c r="Q634" s="24">
        <v>1</v>
      </c>
      <c r="R634" s="24">
        <v>68</v>
      </c>
      <c r="S634" s="24">
        <v>212</v>
      </c>
      <c r="T634" s="24">
        <v>1</v>
      </c>
      <c r="U634" s="24">
        <v>7</v>
      </c>
      <c r="V634" s="24">
        <v>18</v>
      </c>
      <c r="W634" s="30" t="s">
        <v>1834</v>
      </c>
      <c r="X634" s="30" t="s">
        <v>2164</v>
      </c>
    </row>
    <row r="635" s="3" customFormat="1" ht="48" spans="1:24">
      <c r="A635" s="24">
        <v>629</v>
      </c>
      <c r="B635" s="26" t="s">
        <v>76</v>
      </c>
      <c r="C635" s="26" t="s">
        <v>77</v>
      </c>
      <c r="D635" s="26" t="s">
        <v>127</v>
      </c>
      <c r="E635" s="26" t="s">
        <v>1826</v>
      </c>
      <c r="F635" s="26" t="s">
        <v>2165</v>
      </c>
      <c r="G635" s="26" t="s">
        <v>2166</v>
      </c>
      <c r="H635" s="26" t="s">
        <v>82</v>
      </c>
      <c r="I635" s="26" t="s">
        <v>2167</v>
      </c>
      <c r="J635" s="26">
        <v>202503</v>
      </c>
      <c r="K635" s="26">
        <v>202504</v>
      </c>
      <c r="L635" s="26" t="s">
        <v>2165</v>
      </c>
      <c r="M635" s="26" t="s">
        <v>2168</v>
      </c>
      <c r="N635" s="29">
        <f t="shared" si="9"/>
        <v>12</v>
      </c>
      <c r="O635" s="26">
        <v>12</v>
      </c>
      <c r="P635" s="26">
        <v>0</v>
      </c>
      <c r="Q635" s="26">
        <v>1</v>
      </c>
      <c r="R635" s="26">
        <v>17</v>
      </c>
      <c r="S635" s="26">
        <v>68</v>
      </c>
      <c r="T635" s="26">
        <v>0</v>
      </c>
      <c r="U635" s="26">
        <v>4</v>
      </c>
      <c r="V635" s="26">
        <v>11</v>
      </c>
      <c r="W635" s="26" t="s">
        <v>1834</v>
      </c>
      <c r="X635" s="26" t="s">
        <v>2169</v>
      </c>
    </row>
    <row r="636" s="3" customFormat="1" ht="48" spans="1:24">
      <c r="A636" s="24">
        <v>630</v>
      </c>
      <c r="B636" s="26" t="s">
        <v>76</v>
      </c>
      <c r="C636" s="26" t="s">
        <v>77</v>
      </c>
      <c r="D636" s="26" t="s">
        <v>127</v>
      </c>
      <c r="E636" s="26" t="s">
        <v>1826</v>
      </c>
      <c r="F636" s="26" t="s">
        <v>2165</v>
      </c>
      <c r="G636" s="26" t="s">
        <v>2170</v>
      </c>
      <c r="H636" s="26" t="s">
        <v>82</v>
      </c>
      <c r="I636" s="26" t="s">
        <v>2171</v>
      </c>
      <c r="J636" s="26">
        <v>202503</v>
      </c>
      <c r="K636" s="26">
        <v>202504</v>
      </c>
      <c r="L636" s="26" t="s">
        <v>2165</v>
      </c>
      <c r="M636" s="26" t="s">
        <v>2172</v>
      </c>
      <c r="N636" s="29">
        <f t="shared" si="9"/>
        <v>18</v>
      </c>
      <c r="O636" s="26">
        <v>18</v>
      </c>
      <c r="P636" s="26">
        <v>0</v>
      </c>
      <c r="Q636" s="26">
        <v>1</v>
      </c>
      <c r="R636" s="26">
        <v>16</v>
      </c>
      <c r="S636" s="26">
        <v>63</v>
      </c>
      <c r="T636" s="26">
        <v>0</v>
      </c>
      <c r="U636" s="26">
        <v>3</v>
      </c>
      <c r="V636" s="26">
        <v>12</v>
      </c>
      <c r="W636" s="26" t="s">
        <v>1834</v>
      </c>
      <c r="X636" s="26" t="s">
        <v>2169</v>
      </c>
    </row>
    <row r="637" s="3" customFormat="1" ht="48" spans="1:24">
      <c r="A637" s="24">
        <v>631</v>
      </c>
      <c r="B637" s="26" t="s">
        <v>76</v>
      </c>
      <c r="C637" s="26" t="s">
        <v>77</v>
      </c>
      <c r="D637" s="26" t="s">
        <v>127</v>
      </c>
      <c r="E637" s="26" t="s">
        <v>1826</v>
      </c>
      <c r="F637" s="26" t="s">
        <v>2165</v>
      </c>
      <c r="G637" s="26" t="s">
        <v>2173</v>
      </c>
      <c r="H637" s="26" t="s">
        <v>82</v>
      </c>
      <c r="I637" s="26" t="s">
        <v>2165</v>
      </c>
      <c r="J637" s="41">
        <v>45717</v>
      </c>
      <c r="K637" s="41">
        <v>45717</v>
      </c>
      <c r="L637" s="26" t="s">
        <v>2165</v>
      </c>
      <c r="M637" s="26" t="s">
        <v>2174</v>
      </c>
      <c r="N637" s="29">
        <f t="shared" si="9"/>
        <v>4.71</v>
      </c>
      <c r="O637" s="26">
        <v>4.71</v>
      </c>
      <c r="P637" s="26">
        <v>0</v>
      </c>
      <c r="Q637" s="24">
        <v>1</v>
      </c>
      <c r="R637" s="24">
        <v>12</v>
      </c>
      <c r="S637" s="24">
        <v>40</v>
      </c>
      <c r="T637" s="24">
        <v>0</v>
      </c>
      <c r="U637" s="24">
        <v>3</v>
      </c>
      <c r="V637" s="24">
        <v>10</v>
      </c>
      <c r="W637" s="78" t="s">
        <v>1837</v>
      </c>
      <c r="X637" s="26" t="s">
        <v>1952</v>
      </c>
    </row>
    <row r="638" s="3" customFormat="1" ht="73" customHeight="1" spans="1:24">
      <c r="A638" s="24">
        <v>632</v>
      </c>
      <c r="B638" s="26" t="s">
        <v>76</v>
      </c>
      <c r="C638" s="31" t="s">
        <v>88</v>
      </c>
      <c r="D638" s="26" t="s">
        <v>89</v>
      </c>
      <c r="E638" s="26" t="s">
        <v>1826</v>
      </c>
      <c r="F638" s="26" t="s">
        <v>2165</v>
      </c>
      <c r="G638" s="26" t="s">
        <v>2175</v>
      </c>
      <c r="H638" s="26" t="s">
        <v>82</v>
      </c>
      <c r="I638" s="26" t="s">
        <v>2176</v>
      </c>
      <c r="J638" s="26">
        <v>202503</v>
      </c>
      <c r="K638" s="26">
        <v>202504</v>
      </c>
      <c r="L638" s="26" t="s">
        <v>2165</v>
      </c>
      <c r="M638" s="26" t="s">
        <v>2177</v>
      </c>
      <c r="N638" s="29">
        <f t="shared" si="9"/>
        <v>8</v>
      </c>
      <c r="O638" s="26">
        <v>8</v>
      </c>
      <c r="P638" s="26">
        <v>0</v>
      </c>
      <c r="Q638" s="26">
        <v>3</v>
      </c>
      <c r="R638" s="26">
        <v>124</v>
      </c>
      <c r="S638" s="26">
        <v>492</v>
      </c>
      <c r="T638" s="26">
        <v>0</v>
      </c>
      <c r="U638" s="26">
        <v>24</v>
      </c>
      <c r="V638" s="26">
        <v>84</v>
      </c>
      <c r="W638" s="26" t="s">
        <v>1834</v>
      </c>
      <c r="X638" s="26" t="s">
        <v>1905</v>
      </c>
    </row>
    <row r="639" s="3" customFormat="1" ht="36" spans="1:24">
      <c r="A639" s="24">
        <v>633</v>
      </c>
      <c r="B639" s="30" t="s">
        <v>96</v>
      </c>
      <c r="C639" s="26" t="s">
        <v>97</v>
      </c>
      <c r="D639" s="30" t="s">
        <v>98</v>
      </c>
      <c r="E639" s="26" t="s">
        <v>1826</v>
      </c>
      <c r="F639" s="26" t="s">
        <v>2165</v>
      </c>
      <c r="G639" s="26" t="s">
        <v>2178</v>
      </c>
      <c r="H639" s="26" t="s">
        <v>82</v>
      </c>
      <c r="I639" s="26" t="s">
        <v>2179</v>
      </c>
      <c r="J639" s="26">
        <v>202503</v>
      </c>
      <c r="K639" s="26">
        <v>202504</v>
      </c>
      <c r="L639" s="26" t="s">
        <v>2165</v>
      </c>
      <c r="M639" s="26" t="s">
        <v>2180</v>
      </c>
      <c r="N639" s="29">
        <f t="shared" si="9"/>
        <v>15</v>
      </c>
      <c r="O639" s="26">
        <v>15</v>
      </c>
      <c r="P639" s="26">
        <v>0</v>
      </c>
      <c r="Q639" s="26">
        <v>1</v>
      </c>
      <c r="R639" s="26">
        <v>58</v>
      </c>
      <c r="S639" s="26">
        <v>228</v>
      </c>
      <c r="T639" s="26">
        <v>0</v>
      </c>
      <c r="U639" s="26">
        <v>13</v>
      </c>
      <c r="V639" s="26">
        <v>51</v>
      </c>
      <c r="W639" s="26" t="s">
        <v>1834</v>
      </c>
      <c r="X639" s="26" t="s">
        <v>2181</v>
      </c>
    </row>
    <row r="640" s="3" customFormat="1" ht="36" spans="1:24">
      <c r="A640" s="24">
        <v>634</v>
      </c>
      <c r="B640" s="30" t="s">
        <v>96</v>
      </c>
      <c r="C640" s="26" t="s">
        <v>97</v>
      </c>
      <c r="D640" s="30" t="s">
        <v>98</v>
      </c>
      <c r="E640" s="26" t="s">
        <v>1826</v>
      </c>
      <c r="F640" s="26" t="s">
        <v>2165</v>
      </c>
      <c r="G640" s="26" t="s">
        <v>2182</v>
      </c>
      <c r="H640" s="26" t="s">
        <v>82</v>
      </c>
      <c r="I640" s="26" t="s">
        <v>2183</v>
      </c>
      <c r="J640" s="26">
        <v>202503</v>
      </c>
      <c r="K640" s="26">
        <v>202504</v>
      </c>
      <c r="L640" s="26" t="s">
        <v>2165</v>
      </c>
      <c r="M640" s="26" t="s">
        <v>2184</v>
      </c>
      <c r="N640" s="29">
        <f t="shared" si="9"/>
        <v>3</v>
      </c>
      <c r="O640" s="26">
        <v>3</v>
      </c>
      <c r="P640" s="26">
        <v>0</v>
      </c>
      <c r="Q640" s="26">
        <v>1</v>
      </c>
      <c r="R640" s="26">
        <v>56</v>
      </c>
      <c r="S640" s="26">
        <v>224</v>
      </c>
      <c r="T640" s="26">
        <v>0</v>
      </c>
      <c r="U640" s="26">
        <v>8</v>
      </c>
      <c r="V640" s="26">
        <v>26</v>
      </c>
      <c r="W640" s="26" t="s">
        <v>1834</v>
      </c>
      <c r="X640" s="26" t="s">
        <v>1898</v>
      </c>
    </row>
    <row r="641" s="3" customFormat="1" ht="36" spans="1:24">
      <c r="A641" s="24">
        <v>635</v>
      </c>
      <c r="B641" s="30" t="s">
        <v>96</v>
      </c>
      <c r="C641" s="26" t="s">
        <v>97</v>
      </c>
      <c r="D641" s="25" t="s">
        <v>98</v>
      </c>
      <c r="E641" s="25" t="s">
        <v>1826</v>
      </c>
      <c r="F641" s="27" t="s">
        <v>2165</v>
      </c>
      <c r="G641" s="25" t="s">
        <v>2185</v>
      </c>
      <c r="H641" s="27" t="s">
        <v>82</v>
      </c>
      <c r="I641" s="25" t="s">
        <v>2186</v>
      </c>
      <c r="J641" s="43">
        <v>20251108</v>
      </c>
      <c r="K641" s="43">
        <v>20251128</v>
      </c>
      <c r="L641" s="25" t="s">
        <v>2187</v>
      </c>
      <c r="M641" s="25" t="s">
        <v>2188</v>
      </c>
      <c r="N641" s="29">
        <f t="shared" si="9"/>
        <v>5</v>
      </c>
      <c r="O641" s="27">
        <v>5</v>
      </c>
      <c r="P641" s="27">
        <v>0</v>
      </c>
      <c r="Q641" s="27">
        <v>1</v>
      </c>
      <c r="R641" s="27">
        <v>28</v>
      </c>
      <c r="S641" s="27">
        <v>96</v>
      </c>
      <c r="T641" s="27">
        <v>0</v>
      </c>
      <c r="U641" s="27">
        <v>16</v>
      </c>
      <c r="V641" s="27">
        <v>48</v>
      </c>
      <c r="W641" s="25" t="s">
        <v>1837</v>
      </c>
      <c r="X641" s="25" t="s">
        <v>2189</v>
      </c>
    </row>
    <row r="642" s="3" customFormat="1" ht="48" spans="1:24">
      <c r="A642" s="24">
        <v>636</v>
      </c>
      <c r="B642" s="26" t="s">
        <v>76</v>
      </c>
      <c r="C642" s="26" t="s">
        <v>77</v>
      </c>
      <c r="D642" s="26" t="s">
        <v>127</v>
      </c>
      <c r="E642" s="30" t="s">
        <v>1826</v>
      </c>
      <c r="F642" s="30" t="s">
        <v>2190</v>
      </c>
      <c r="G642" s="30" t="s">
        <v>2191</v>
      </c>
      <c r="H642" s="30" t="s">
        <v>82</v>
      </c>
      <c r="I642" s="30" t="s">
        <v>2192</v>
      </c>
      <c r="J642" s="61">
        <v>45778</v>
      </c>
      <c r="K642" s="61">
        <v>45809</v>
      </c>
      <c r="L642" s="30" t="s">
        <v>2190</v>
      </c>
      <c r="M642" s="30" t="s">
        <v>2193</v>
      </c>
      <c r="N642" s="29">
        <f t="shared" si="9"/>
        <v>30</v>
      </c>
      <c r="O642" s="30">
        <v>30</v>
      </c>
      <c r="P642" s="30">
        <v>0</v>
      </c>
      <c r="Q642" s="24">
        <v>1</v>
      </c>
      <c r="R642" s="24">
        <v>58</v>
      </c>
      <c r="S642" s="24">
        <v>220</v>
      </c>
      <c r="T642" s="24">
        <v>0</v>
      </c>
      <c r="U642" s="24">
        <v>4</v>
      </c>
      <c r="V642" s="24">
        <v>18</v>
      </c>
      <c r="W642" s="30" t="s">
        <v>1834</v>
      </c>
      <c r="X642" s="30" t="s">
        <v>2194</v>
      </c>
    </row>
    <row r="643" s="3" customFormat="1" ht="36" spans="1:24">
      <c r="A643" s="24">
        <v>637</v>
      </c>
      <c r="B643" s="30" t="s">
        <v>96</v>
      </c>
      <c r="C643" s="26" t="s">
        <v>97</v>
      </c>
      <c r="D643" s="30" t="s">
        <v>98</v>
      </c>
      <c r="E643" s="26" t="s">
        <v>1826</v>
      </c>
      <c r="F643" s="26" t="s">
        <v>2190</v>
      </c>
      <c r="G643" s="26" t="s">
        <v>2195</v>
      </c>
      <c r="H643" s="26" t="s">
        <v>235</v>
      </c>
      <c r="I643" s="26" t="s">
        <v>2190</v>
      </c>
      <c r="J643" s="26">
        <v>202504</v>
      </c>
      <c r="K643" s="26">
        <v>202506</v>
      </c>
      <c r="L643" s="26" t="s">
        <v>2190</v>
      </c>
      <c r="M643" s="26" t="s">
        <v>2196</v>
      </c>
      <c r="N643" s="29">
        <f t="shared" si="9"/>
        <v>18</v>
      </c>
      <c r="O643" s="26">
        <v>18</v>
      </c>
      <c r="P643" s="26">
        <v>0</v>
      </c>
      <c r="Q643" s="26">
        <v>1</v>
      </c>
      <c r="R643" s="26">
        <v>75</v>
      </c>
      <c r="S643" s="26">
        <v>302</v>
      </c>
      <c r="T643" s="26">
        <v>0</v>
      </c>
      <c r="U643" s="26">
        <v>12</v>
      </c>
      <c r="V643" s="26">
        <v>35</v>
      </c>
      <c r="W643" s="26" t="s">
        <v>1834</v>
      </c>
      <c r="X643" s="26" t="s">
        <v>182</v>
      </c>
    </row>
    <row r="644" s="3" customFormat="1" ht="24" spans="1:24">
      <c r="A644" s="24">
        <v>638</v>
      </c>
      <c r="B644" s="26" t="s">
        <v>76</v>
      </c>
      <c r="C644" s="26" t="s">
        <v>88</v>
      </c>
      <c r="D644" s="26" t="s">
        <v>336</v>
      </c>
      <c r="E644" s="26" t="s">
        <v>1826</v>
      </c>
      <c r="F644" s="26" t="s">
        <v>2190</v>
      </c>
      <c r="G644" s="26" t="s">
        <v>2197</v>
      </c>
      <c r="H644" s="26" t="s">
        <v>82</v>
      </c>
      <c r="I644" s="26" t="s">
        <v>2190</v>
      </c>
      <c r="J644" s="41">
        <v>45717</v>
      </c>
      <c r="K644" s="41">
        <v>45717</v>
      </c>
      <c r="L644" s="26" t="s">
        <v>2190</v>
      </c>
      <c r="M644" s="26" t="s">
        <v>2198</v>
      </c>
      <c r="N644" s="29">
        <f t="shared" si="9"/>
        <v>6.68</v>
      </c>
      <c r="O644" s="26">
        <v>6.68</v>
      </c>
      <c r="P644" s="26">
        <v>0</v>
      </c>
      <c r="Q644" s="24">
        <v>1</v>
      </c>
      <c r="R644" s="24">
        <v>30</v>
      </c>
      <c r="S644" s="24">
        <v>65</v>
      </c>
      <c r="T644" s="24">
        <v>0</v>
      </c>
      <c r="U644" s="24">
        <v>15</v>
      </c>
      <c r="V644" s="24">
        <v>35</v>
      </c>
      <c r="W644" s="78" t="s">
        <v>1837</v>
      </c>
      <c r="X644" s="26" t="s">
        <v>1920</v>
      </c>
    </row>
    <row r="645" s="3" customFormat="1" ht="24" spans="1:24">
      <c r="A645" s="24">
        <v>639</v>
      </c>
      <c r="B645" s="26" t="s">
        <v>76</v>
      </c>
      <c r="C645" s="31" t="s">
        <v>88</v>
      </c>
      <c r="D645" s="26" t="s">
        <v>89</v>
      </c>
      <c r="E645" s="26" t="s">
        <v>1826</v>
      </c>
      <c r="F645" s="26" t="s">
        <v>2190</v>
      </c>
      <c r="G645" s="26" t="s">
        <v>2199</v>
      </c>
      <c r="H645" s="26" t="s">
        <v>82</v>
      </c>
      <c r="I645" s="26" t="s">
        <v>2190</v>
      </c>
      <c r="J645" s="26">
        <v>202505</v>
      </c>
      <c r="K645" s="26">
        <v>202507</v>
      </c>
      <c r="L645" s="26" t="s">
        <v>2190</v>
      </c>
      <c r="M645" s="26" t="s">
        <v>2200</v>
      </c>
      <c r="N645" s="29">
        <f t="shared" si="9"/>
        <v>10</v>
      </c>
      <c r="O645" s="26">
        <v>10</v>
      </c>
      <c r="P645" s="26">
        <v>0</v>
      </c>
      <c r="Q645" s="26">
        <v>1</v>
      </c>
      <c r="R645" s="26">
        <v>35</v>
      </c>
      <c r="S645" s="26">
        <v>105</v>
      </c>
      <c r="T645" s="26">
        <v>0</v>
      </c>
      <c r="U645" s="26">
        <v>7</v>
      </c>
      <c r="V645" s="26">
        <v>24</v>
      </c>
      <c r="W645" s="26" t="s">
        <v>1834</v>
      </c>
      <c r="X645" s="26" t="s">
        <v>182</v>
      </c>
    </row>
    <row r="646" s="3" customFormat="1" ht="36" spans="1:24">
      <c r="A646" s="24">
        <v>640</v>
      </c>
      <c r="B646" s="30" t="s">
        <v>96</v>
      </c>
      <c r="C646" s="30" t="s">
        <v>113</v>
      </c>
      <c r="D646" s="30" t="s">
        <v>114</v>
      </c>
      <c r="E646" s="24" t="s">
        <v>1826</v>
      </c>
      <c r="F646" s="30" t="s">
        <v>2201</v>
      </c>
      <c r="G646" s="30" t="s">
        <v>2202</v>
      </c>
      <c r="H646" s="24" t="s">
        <v>82</v>
      </c>
      <c r="I646" s="30" t="s">
        <v>2203</v>
      </c>
      <c r="J646" s="32">
        <v>45748</v>
      </c>
      <c r="K646" s="32">
        <v>45748</v>
      </c>
      <c r="L646" s="30" t="s">
        <v>2201</v>
      </c>
      <c r="M646" s="30" t="s">
        <v>2204</v>
      </c>
      <c r="N646" s="29">
        <f t="shared" si="9"/>
        <v>30</v>
      </c>
      <c r="O646" s="24">
        <v>30</v>
      </c>
      <c r="P646" s="24">
        <v>0</v>
      </c>
      <c r="Q646" s="24">
        <v>1</v>
      </c>
      <c r="R646" s="24">
        <v>70</v>
      </c>
      <c r="S646" s="24">
        <v>232</v>
      </c>
      <c r="T646" s="24">
        <v>0</v>
      </c>
      <c r="U646" s="24">
        <v>4</v>
      </c>
      <c r="V646" s="24">
        <v>16</v>
      </c>
      <c r="W646" s="30" t="s">
        <v>1834</v>
      </c>
      <c r="X646" s="30" t="s">
        <v>2205</v>
      </c>
    </row>
    <row r="647" s="3" customFormat="1" ht="36" spans="1:24">
      <c r="A647" s="24">
        <v>641</v>
      </c>
      <c r="B647" s="30" t="s">
        <v>96</v>
      </c>
      <c r="C647" s="26" t="s">
        <v>113</v>
      </c>
      <c r="D647" s="26" t="s">
        <v>114</v>
      </c>
      <c r="E647" s="26" t="s">
        <v>1826</v>
      </c>
      <c r="F647" s="26" t="s">
        <v>2206</v>
      </c>
      <c r="G647" s="26" t="s">
        <v>2207</v>
      </c>
      <c r="H647" s="26" t="s">
        <v>82</v>
      </c>
      <c r="I647" s="26" t="s">
        <v>2206</v>
      </c>
      <c r="J647" s="26">
        <v>202502</v>
      </c>
      <c r="K647" s="26">
        <v>202507</v>
      </c>
      <c r="L647" s="26" t="s">
        <v>2206</v>
      </c>
      <c r="M647" s="26" t="s">
        <v>2208</v>
      </c>
      <c r="N647" s="29">
        <f t="shared" si="9"/>
        <v>10</v>
      </c>
      <c r="O647" s="26">
        <v>10</v>
      </c>
      <c r="P647" s="26">
        <v>0</v>
      </c>
      <c r="Q647" s="26">
        <v>1</v>
      </c>
      <c r="R647" s="26">
        <v>102</v>
      </c>
      <c r="S647" s="26">
        <v>345</v>
      </c>
      <c r="T647" s="26">
        <v>1</v>
      </c>
      <c r="U647" s="26">
        <v>20</v>
      </c>
      <c r="V647" s="26">
        <v>66</v>
      </c>
      <c r="W647" s="26" t="s">
        <v>1834</v>
      </c>
      <c r="X647" s="26" t="s">
        <v>2209</v>
      </c>
    </row>
    <row r="648" s="3" customFormat="1" ht="48" spans="1:24">
      <c r="A648" s="24">
        <v>642</v>
      </c>
      <c r="B648" s="30" t="s">
        <v>96</v>
      </c>
      <c r="C648" s="26" t="s">
        <v>103</v>
      </c>
      <c r="D648" s="26" t="s">
        <v>974</v>
      </c>
      <c r="E648" s="26" t="s">
        <v>1826</v>
      </c>
      <c r="F648" s="26" t="s">
        <v>2206</v>
      </c>
      <c r="G648" s="26" t="s">
        <v>2210</v>
      </c>
      <c r="H648" s="26" t="s">
        <v>82</v>
      </c>
      <c r="I648" s="26" t="s">
        <v>2206</v>
      </c>
      <c r="J648" s="26">
        <v>202502</v>
      </c>
      <c r="K648" s="26">
        <v>202507</v>
      </c>
      <c r="L648" s="26" t="s">
        <v>2206</v>
      </c>
      <c r="M648" s="26" t="s">
        <v>2211</v>
      </c>
      <c r="N648" s="29">
        <f t="shared" ref="N648:N711" si="10">O648+P648</f>
        <v>10</v>
      </c>
      <c r="O648" s="26">
        <v>10</v>
      </c>
      <c r="P648" s="26">
        <v>0</v>
      </c>
      <c r="Q648" s="26">
        <v>1</v>
      </c>
      <c r="R648" s="26">
        <v>71</v>
      </c>
      <c r="S648" s="26">
        <v>212</v>
      </c>
      <c r="T648" s="26">
        <v>1</v>
      </c>
      <c r="U648" s="26">
        <v>18</v>
      </c>
      <c r="V648" s="26">
        <v>54</v>
      </c>
      <c r="W648" s="26" t="s">
        <v>1834</v>
      </c>
      <c r="X648" s="26" t="s">
        <v>2212</v>
      </c>
    </row>
    <row r="649" s="3" customFormat="1" ht="120" spans="1:24">
      <c r="A649" s="24">
        <v>643</v>
      </c>
      <c r="B649" s="30" t="s">
        <v>96</v>
      </c>
      <c r="C649" s="30" t="s">
        <v>113</v>
      </c>
      <c r="D649" s="30" t="s">
        <v>114</v>
      </c>
      <c r="E649" s="42" t="s">
        <v>1826</v>
      </c>
      <c r="F649" s="26" t="s">
        <v>2213</v>
      </c>
      <c r="G649" s="30" t="s">
        <v>2214</v>
      </c>
      <c r="H649" s="24" t="s">
        <v>82</v>
      </c>
      <c r="I649" s="26" t="s">
        <v>2215</v>
      </c>
      <c r="J649" s="32">
        <v>45748</v>
      </c>
      <c r="K649" s="32">
        <v>45809</v>
      </c>
      <c r="L649" s="26" t="s">
        <v>2213</v>
      </c>
      <c r="M649" s="26" t="s">
        <v>2216</v>
      </c>
      <c r="N649" s="29">
        <f t="shared" si="10"/>
        <v>45</v>
      </c>
      <c r="O649" s="42">
        <v>45</v>
      </c>
      <c r="P649" s="42">
        <v>0</v>
      </c>
      <c r="Q649" s="24">
        <v>1</v>
      </c>
      <c r="R649" s="24">
        <v>93</v>
      </c>
      <c r="S649" s="24">
        <v>256</v>
      </c>
      <c r="T649" s="24">
        <v>1</v>
      </c>
      <c r="U649" s="24">
        <v>9</v>
      </c>
      <c r="V649" s="24">
        <v>26</v>
      </c>
      <c r="W649" s="30" t="s">
        <v>2217</v>
      </c>
      <c r="X649" s="30" t="s">
        <v>2205</v>
      </c>
    </row>
    <row r="650" s="3" customFormat="1" ht="24" spans="1:24">
      <c r="A650" s="24">
        <v>644</v>
      </c>
      <c r="B650" s="30" t="s">
        <v>96</v>
      </c>
      <c r="C650" s="30" t="s">
        <v>113</v>
      </c>
      <c r="D650" s="30" t="s">
        <v>114</v>
      </c>
      <c r="E650" s="26" t="s">
        <v>1826</v>
      </c>
      <c r="F650" s="26" t="s">
        <v>2213</v>
      </c>
      <c r="G650" s="26" t="s">
        <v>2218</v>
      </c>
      <c r="H650" s="26" t="s">
        <v>82</v>
      </c>
      <c r="I650" s="26" t="s">
        <v>2206</v>
      </c>
      <c r="J650" s="41">
        <v>45717</v>
      </c>
      <c r="K650" s="41">
        <v>45717</v>
      </c>
      <c r="L650" s="26" t="s">
        <v>2213</v>
      </c>
      <c r="M650" s="26" t="s">
        <v>2219</v>
      </c>
      <c r="N650" s="29">
        <f t="shared" si="10"/>
        <v>10.485</v>
      </c>
      <c r="O650" s="26">
        <v>10.485</v>
      </c>
      <c r="P650" s="26">
        <v>0</v>
      </c>
      <c r="Q650" s="24">
        <v>1</v>
      </c>
      <c r="R650" s="24">
        <v>32</v>
      </c>
      <c r="S650" s="24">
        <v>72</v>
      </c>
      <c r="T650" s="24">
        <v>1</v>
      </c>
      <c r="U650" s="24">
        <v>5</v>
      </c>
      <c r="V650" s="24">
        <v>17</v>
      </c>
      <c r="W650" s="78" t="s">
        <v>1837</v>
      </c>
      <c r="X650" s="26" t="s">
        <v>2220</v>
      </c>
    </row>
    <row r="651" s="3" customFormat="1" ht="24" spans="1:24">
      <c r="A651" s="24">
        <v>645</v>
      </c>
      <c r="B651" s="30" t="s">
        <v>96</v>
      </c>
      <c r="C651" s="26" t="s">
        <v>113</v>
      </c>
      <c r="D651" s="26" t="s">
        <v>114</v>
      </c>
      <c r="E651" s="26" t="s">
        <v>1826</v>
      </c>
      <c r="F651" s="26" t="s">
        <v>2221</v>
      </c>
      <c r="G651" s="26" t="s">
        <v>2222</v>
      </c>
      <c r="H651" s="26" t="s">
        <v>82</v>
      </c>
      <c r="I651" s="26" t="s">
        <v>2223</v>
      </c>
      <c r="J651" s="26">
        <v>202503</v>
      </c>
      <c r="K651" s="26">
        <v>202504</v>
      </c>
      <c r="L651" s="26" t="s">
        <v>2224</v>
      </c>
      <c r="M651" s="26" t="s">
        <v>2225</v>
      </c>
      <c r="N651" s="29">
        <f t="shared" si="10"/>
        <v>20</v>
      </c>
      <c r="O651" s="26">
        <v>20</v>
      </c>
      <c r="P651" s="26">
        <v>0</v>
      </c>
      <c r="Q651" s="26">
        <v>1</v>
      </c>
      <c r="R651" s="26">
        <v>102</v>
      </c>
      <c r="S651" s="26">
        <v>310</v>
      </c>
      <c r="T651" s="26">
        <v>0</v>
      </c>
      <c r="U651" s="26">
        <v>11</v>
      </c>
      <c r="V651" s="26">
        <v>52</v>
      </c>
      <c r="W651" s="26" t="s">
        <v>2145</v>
      </c>
      <c r="X651" s="26" t="s">
        <v>2226</v>
      </c>
    </row>
    <row r="652" s="3" customFormat="1" ht="48" spans="1:24">
      <c r="A652" s="24">
        <v>646</v>
      </c>
      <c r="B652" s="30" t="s">
        <v>96</v>
      </c>
      <c r="C652" s="30" t="s">
        <v>113</v>
      </c>
      <c r="D652" s="30" t="s">
        <v>114</v>
      </c>
      <c r="E652" s="27" t="s">
        <v>1826</v>
      </c>
      <c r="F652" s="25" t="s">
        <v>2224</v>
      </c>
      <c r="G652" s="30" t="s">
        <v>2227</v>
      </c>
      <c r="H652" s="27" t="s">
        <v>82</v>
      </c>
      <c r="I652" s="25" t="s">
        <v>2224</v>
      </c>
      <c r="J652" s="32">
        <v>45839</v>
      </c>
      <c r="K652" s="32">
        <v>45901</v>
      </c>
      <c r="L652" s="25" t="s">
        <v>2224</v>
      </c>
      <c r="M652" s="30" t="s">
        <v>2228</v>
      </c>
      <c r="N652" s="29">
        <f t="shared" si="10"/>
        <v>50</v>
      </c>
      <c r="O652" s="27">
        <v>50</v>
      </c>
      <c r="P652" s="27">
        <v>0</v>
      </c>
      <c r="Q652" s="24">
        <v>1</v>
      </c>
      <c r="R652" s="24">
        <v>18</v>
      </c>
      <c r="S652" s="24">
        <v>65</v>
      </c>
      <c r="T652" s="24">
        <v>1</v>
      </c>
      <c r="U652" s="24">
        <v>8</v>
      </c>
      <c r="V652" s="24">
        <v>26</v>
      </c>
      <c r="W652" s="30" t="s">
        <v>2217</v>
      </c>
      <c r="X652" s="25" t="s">
        <v>2030</v>
      </c>
    </row>
    <row r="653" s="3" customFormat="1" ht="24" spans="1:24">
      <c r="A653" s="24">
        <v>647</v>
      </c>
      <c r="B653" s="30" t="s">
        <v>96</v>
      </c>
      <c r="C653" s="25" t="s">
        <v>113</v>
      </c>
      <c r="D653" s="25" t="s">
        <v>114</v>
      </c>
      <c r="E653" s="25" t="s">
        <v>1826</v>
      </c>
      <c r="F653" s="25" t="s">
        <v>2224</v>
      </c>
      <c r="G653" s="25" t="s">
        <v>2229</v>
      </c>
      <c r="H653" s="27" t="s">
        <v>82</v>
      </c>
      <c r="I653" s="25" t="s">
        <v>2224</v>
      </c>
      <c r="J653" s="28">
        <v>45748</v>
      </c>
      <c r="K653" s="28">
        <v>45748</v>
      </c>
      <c r="L653" s="25" t="s">
        <v>2230</v>
      </c>
      <c r="M653" s="25" t="s">
        <v>2231</v>
      </c>
      <c r="N653" s="29">
        <f t="shared" si="10"/>
        <v>20.25</v>
      </c>
      <c r="O653" s="27">
        <v>20.25</v>
      </c>
      <c r="P653" s="31">
        <v>0</v>
      </c>
      <c r="Q653" s="27">
        <v>1</v>
      </c>
      <c r="R653" s="27">
        <v>15</v>
      </c>
      <c r="S653" s="27">
        <v>42</v>
      </c>
      <c r="T653" s="27">
        <v>1</v>
      </c>
      <c r="U653" s="27">
        <v>8</v>
      </c>
      <c r="V653" s="27">
        <v>27</v>
      </c>
      <c r="W653" s="25" t="s">
        <v>2217</v>
      </c>
      <c r="X653" s="25" t="s">
        <v>1873</v>
      </c>
    </row>
    <row r="654" s="3" customFormat="1" ht="24" spans="1:24">
      <c r="A654" s="24">
        <v>648</v>
      </c>
      <c r="B654" s="25" t="s">
        <v>76</v>
      </c>
      <c r="C654" s="25" t="s">
        <v>88</v>
      </c>
      <c r="D654" s="25" t="s">
        <v>89</v>
      </c>
      <c r="E654" s="25" t="s">
        <v>1826</v>
      </c>
      <c r="F654" s="25" t="s">
        <v>2224</v>
      </c>
      <c r="G654" s="25" t="s">
        <v>2232</v>
      </c>
      <c r="H654" s="27" t="s">
        <v>82</v>
      </c>
      <c r="I654" s="25" t="s">
        <v>2224</v>
      </c>
      <c r="J654" s="43">
        <v>20251021</v>
      </c>
      <c r="K654" s="43">
        <v>20251105</v>
      </c>
      <c r="L654" s="25" t="s">
        <v>2233</v>
      </c>
      <c r="M654" s="25" t="s">
        <v>2234</v>
      </c>
      <c r="N654" s="29">
        <f t="shared" si="10"/>
        <v>10</v>
      </c>
      <c r="O654" s="27">
        <v>10</v>
      </c>
      <c r="P654" s="31">
        <v>0</v>
      </c>
      <c r="Q654" s="27">
        <v>1</v>
      </c>
      <c r="R654" s="27">
        <v>101</v>
      </c>
      <c r="S654" s="27">
        <v>252</v>
      </c>
      <c r="T654" s="27">
        <v>0</v>
      </c>
      <c r="U654" s="27">
        <v>12</v>
      </c>
      <c r="V654" s="27">
        <v>40</v>
      </c>
      <c r="W654" s="25" t="s">
        <v>1837</v>
      </c>
      <c r="X654" s="25" t="s">
        <v>2235</v>
      </c>
    </row>
    <row r="655" s="3" customFormat="1" ht="48" spans="1:24">
      <c r="A655" s="24">
        <v>649</v>
      </c>
      <c r="B655" s="25" t="s">
        <v>76</v>
      </c>
      <c r="C655" s="26" t="s">
        <v>77</v>
      </c>
      <c r="D655" s="26" t="s">
        <v>127</v>
      </c>
      <c r="E655" s="25" t="s">
        <v>1826</v>
      </c>
      <c r="F655" s="27" t="s">
        <v>2224</v>
      </c>
      <c r="G655" s="25" t="s">
        <v>2236</v>
      </c>
      <c r="H655" s="27" t="s">
        <v>82</v>
      </c>
      <c r="I655" s="25" t="s">
        <v>2237</v>
      </c>
      <c r="J655" s="43">
        <v>20251021</v>
      </c>
      <c r="K655" s="43">
        <v>20251105</v>
      </c>
      <c r="L655" s="25" t="s">
        <v>2233</v>
      </c>
      <c r="M655" s="25" t="s">
        <v>2238</v>
      </c>
      <c r="N655" s="29">
        <f t="shared" si="10"/>
        <v>30</v>
      </c>
      <c r="O655" s="27">
        <v>30</v>
      </c>
      <c r="P655" s="27">
        <v>0</v>
      </c>
      <c r="Q655" s="27">
        <v>1</v>
      </c>
      <c r="R655" s="27">
        <v>108</v>
      </c>
      <c r="S655" s="27">
        <v>211</v>
      </c>
      <c r="T655" s="27">
        <v>0</v>
      </c>
      <c r="U655" s="27">
        <v>10</v>
      </c>
      <c r="V655" s="27">
        <v>32</v>
      </c>
      <c r="W655" s="25" t="s">
        <v>1837</v>
      </c>
      <c r="X655" s="25" t="s">
        <v>182</v>
      </c>
    </row>
    <row r="656" s="3" customFormat="1" ht="39" customHeight="1" spans="1:24">
      <c r="A656" s="24">
        <v>650</v>
      </c>
      <c r="B656" s="30" t="s">
        <v>96</v>
      </c>
      <c r="C656" s="30" t="s">
        <v>113</v>
      </c>
      <c r="D656" s="30" t="s">
        <v>114</v>
      </c>
      <c r="E656" s="26" t="s">
        <v>1826</v>
      </c>
      <c r="F656" s="26" t="s">
        <v>2239</v>
      </c>
      <c r="G656" s="26" t="s">
        <v>2240</v>
      </c>
      <c r="H656" s="26" t="s">
        <v>82</v>
      </c>
      <c r="I656" s="26" t="s">
        <v>1826</v>
      </c>
      <c r="J656" s="44">
        <v>45689</v>
      </c>
      <c r="K656" s="41">
        <v>45748</v>
      </c>
      <c r="L656" s="26" t="s">
        <v>2239</v>
      </c>
      <c r="M656" s="26" t="s">
        <v>2241</v>
      </c>
      <c r="N656" s="29">
        <f t="shared" si="10"/>
        <v>42</v>
      </c>
      <c r="O656" s="26">
        <v>42</v>
      </c>
      <c r="P656" s="26">
        <v>0</v>
      </c>
      <c r="Q656" s="24">
        <v>1</v>
      </c>
      <c r="R656" s="24">
        <v>33</v>
      </c>
      <c r="S656" s="24">
        <v>62</v>
      </c>
      <c r="T656" s="24">
        <v>0</v>
      </c>
      <c r="U656" s="24">
        <v>6</v>
      </c>
      <c r="V656" s="24">
        <v>15</v>
      </c>
      <c r="W656" s="73" t="s">
        <v>1963</v>
      </c>
      <c r="X656" s="26" t="s">
        <v>1885</v>
      </c>
    </row>
    <row r="657" s="3" customFormat="1" ht="39" customHeight="1" spans="1:24">
      <c r="A657" s="24">
        <v>651</v>
      </c>
      <c r="B657" s="30" t="s">
        <v>96</v>
      </c>
      <c r="C657" s="30" t="s">
        <v>113</v>
      </c>
      <c r="D657" s="30" t="s">
        <v>114</v>
      </c>
      <c r="E657" s="26" t="s">
        <v>1826</v>
      </c>
      <c r="F657" s="26" t="s">
        <v>2242</v>
      </c>
      <c r="G657" s="26" t="s">
        <v>2243</v>
      </c>
      <c r="H657" s="26" t="s">
        <v>82</v>
      </c>
      <c r="I657" s="26" t="s">
        <v>1826</v>
      </c>
      <c r="J657" s="44">
        <v>45689</v>
      </c>
      <c r="K657" s="41">
        <v>45748</v>
      </c>
      <c r="L657" s="26" t="s">
        <v>2242</v>
      </c>
      <c r="M657" s="26" t="s">
        <v>2244</v>
      </c>
      <c r="N657" s="29">
        <f t="shared" si="10"/>
        <v>48</v>
      </c>
      <c r="O657" s="26">
        <v>48</v>
      </c>
      <c r="P657" s="26">
        <v>0</v>
      </c>
      <c r="Q657" s="24">
        <v>1</v>
      </c>
      <c r="R657" s="24">
        <v>39</v>
      </c>
      <c r="S657" s="24">
        <v>83</v>
      </c>
      <c r="T657" s="24">
        <v>0</v>
      </c>
      <c r="U657" s="24">
        <v>9</v>
      </c>
      <c r="V657" s="24">
        <v>22</v>
      </c>
      <c r="W657" s="73" t="s">
        <v>1963</v>
      </c>
      <c r="X657" s="26" t="s">
        <v>1885</v>
      </c>
    </row>
    <row r="658" s="3" customFormat="1" ht="36" spans="1:24">
      <c r="A658" s="24">
        <v>652</v>
      </c>
      <c r="B658" s="30" t="s">
        <v>96</v>
      </c>
      <c r="C658" s="30" t="s">
        <v>113</v>
      </c>
      <c r="D658" s="30" t="s">
        <v>114</v>
      </c>
      <c r="E658" s="26" t="s">
        <v>1826</v>
      </c>
      <c r="F658" s="26" t="s">
        <v>2245</v>
      </c>
      <c r="G658" s="26" t="s">
        <v>2246</v>
      </c>
      <c r="H658" s="26" t="s">
        <v>416</v>
      </c>
      <c r="I658" s="26" t="s">
        <v>1886</v>
      </c>
      <c r="J658" s="44">
        <v>45689</v>
      </c>
      <c r="K658" s="41">
        <v>45717</v>
      </c>
      <c r="L658" s="26" t="s">
        <v>2245</v>
      </c>
      <c r="M658" s="26" t="s">
        <v>2247</v>
      </c>
      <c r="N658" s="29">
        <f t="shared" si="10"/>
        <v>6.47</v>
      </c>
      <c r="O658" s="26">
        <v>6.47</v>
      </c>
      <c r="P658" s="26">
        <v>0</v>
      </c>
      <c r="Q658" s="24">
        <v>1</v>
      </c>
      <c r="R658" s="24">
        <v>4</v>
      </c>
      <c r="S658" s="24">
        <v>7</v>
      </c>
      <c r="T658" s="24">
        <v>0</v>
      </c>
      <c r="U658" s="24">
        <v>2</v>
      </c>
      <c r="V658" s="24">
        <v>2</v>
      </c>
      <c r="W658" s="26" t="s">
        <v>1834</v>
      </c>
      <c r="X658" s="26" t="s">
        <v>2248</v>
      </c>
    </row>
    <row r="659" s="3" customFormat="1" ht="48" spans="1:24">
      <c r="A659" s="24">
        <v>653</v>
      </c>
      <c r="B659" s="30" t="s">
        <v>96</v>
      </c>
      <c r="C659" s="30" t="s">
        <v>113</v>
      </c>
      <c r="D659" s="26" t="s">
        <v>619</v>
      </c>
      <c r="E659" s="26" t="s">
        <v>1826</v>
      </c>
      <c r="F659" s="26" t="s">
        <v>2249</v>
      </c>
      <c r="G659" s="26" t="s">
        <v>2250</v>
      </c>
      <c r="H659" s="26" t="s">
        <v>82</v>
      </c>
      <c r="I659" s="26" t="s">
        <v>1982</v>
      </c>
      <c r="J659" s="41">
        <v>45717</v>
      </c>
      <c r="K659" s="41">
        <v>45717</v>
      </c>
      <c r="L659" s="26" t="s">
        <v>2249</v>
      </c>
      <c r="M659" s="26" t="s">
        <v>2251</v>
      </c>
      <c r="N659" s="29">
        <f t="shared" si="10"/>
        <v>5</v>
      </c>
      <c r="O659" s="26">
        <v>5</v>
      </c>
      <c r="P659" s="26">
        <v>0</v>
      </c>
      <c r="Q659" s="24">
        <v>1</v>
      </c>
      <c r="R659" s="24">
        <v>12</v>
      </c>
      <c r="S659" s="24">
        <v>30</v>
      </c>
      <c r="T659" s="24">
        <v>0</v>
      </c>
      <c r="U659" s="24">
        <v>2</v>
      </c>
      <c r="V659" s="24">
        <v>5</v>
      </c>
      <c r="W659" s="78" t="s">
        <v>1837</v>
      </c>
      <c r="X659" s="26" t="s">
        <v>1885</v>
      </c>
    </row>
    <row r="660" s="3" customFormat="1" ht="36" spans="1:24">
      <c r="A660" s="24">
        <v>654</v>
      </c>
      <c r="B660" s="30" t="s">
        <v>96</v>
      </c>
      <c r="C660" s="26" t="s">
        <v>113</v>
      </c>
      <c r="D660" s="26" t="s">
        <v>114</v>
      </c>
      <c r="E660" s="26" t="s">
        <v>1826</v>
      </c>
      <c r="F660" s="26" t="s">
        <v>2252</v>
      </c>
      <c r="G660" s="26" t="s">
        <v>2253</v>
      </c>
      <c r="H660" s="42" t="s">
        <v>82</v>
      </c>
      <c r="I660" s="26" t="s">
        <v>1874</v>
      </c>
      <c r="J660" s="42">
        <v>202503</v>
      </c>
      <c r="K660" s="42">
        <v>202504</v>
      </c>
      <c r="L660" s="26" t="s">
        <v>2252</v>
      </c>
      <c r="M660" s="26" t="s">
        <v>2254</v>
      </c>
      <c r="N660" s="29">
        <f t="shared" si="10"/>
        <v>20</v>
      </c>
      <c r="O660" s="42">
        <v>20</v>
      </c>
      <c r="P660" s="26">
        <v>0</v>
      </c>
      <c r="Q660" s="26">
        <v>1</v>
      </c>
      <c r="R660" s="42">
        <v>18</v>
      </c>
      <c r="S660" s="42">
        <v>52</v>
      </c>
      <c r="T660" s="42">
        <v>0</v>
      </c>
      <c r="U660" s="42">
        <v>3</v>
      </c>
      <c r="V660" s="42">
        <v>10</v>
      </c>
      <c r="W660" s="73" t="s">
        <v>1834</v>
      </c>
      <c r="X660" s="26" t="s">
        <v>2255</v>
      </c>
    </row>
    <row r="661" s="3" customFormat="1" ht="48" spans="1:24">
      <c r="A661" s="24">
        <v>655</v>
      </c>
      <c r="B661" s="30" t="s">
        <v>96</v>
      </c>
      <c r="C661" s="30" t="s">
        <v>113</v>
      </c>
      <c r="D661" s="30" t="s">
        <v>114</v>
      </c>
      <c r="E661" s="24" t="s">
        <v>1826</v>
      </c>
      <c r="F661" s="30" t="s">
        <v>2256</v>
      </c>
      <c r="G661" s="30" t="s">
        <v>2257</v>
      </c>
      <c r="H661" s="24" t="s">
        <v>82</v>
      </c>
      <c r="I661" s="30" t="s">
        <v>2258</v>
      </c>
      <c r="J661" s="32">
        <v>45748</v>
      </c>
      <c r="K661" s="32">
        <v>45809</v>
      </c>
      <c r="L661" s="30" t="s">
        <v>2256</v>
      </c>
      <c r="M661" s="30" t="s">
        <v>2259</v>
      </c>
      <c r="N661" s="29">
        <f t="shared" si="10"/>
        <v>25</v>
      </c>
      <c r="O661" s="30">
        <v>15</v>
      </c>
      <c r="P661" s="30">
        <v>10</v>
      </c>
      <c r="Q661" s="24">
        <v>1</v>
      </c>
      <c r="R661" s="24">
        <v>10</v>
      </c>
      <c r="S661" s="24">
        <v>23</v>
      </c>
      <c r="T661" s="24">
        <v>0</v>
      </c>
      <c r="U661" s="24">
        <v>2</v>
      </c>
      <c r="V661" s="24">
        <v>4</v>
      </c>
      <c r="W661" s="30" t="s">
        <v>1834</v>
      </c>
      <c r="X661" s="30" t="s">
        <v>2042</v>
      </c>
    </row>
    <row r="662" s="3" customFormat="1" ht="48" spans="1:24">
      <c r="A662" s="24">
        <v>656</v>
      </c>
      <c r="B662" s="30" t="s">
        <v>96</v>
      </c>
      <c r="C662" s="30" t="s">
        <v>113</v>
      </c>
      <c r="D662" s="30" t="s">
        <v>114</v>
      </c>
      <c r="E662" s="26" t="s">
        <v>1826</v>
      </c>
      <c r="F662" s="26" t="s">
        <v>1883</v>
      </c>
      <c r="G662" s="26" t="s">
        <v>2260</v>
      </c>
      <c r="H662" s="26" t="s">
        <v>82</v>
      </c>
      <c r="I662" s="26" t="s">
        <v>1874</v>
      </c>
      <c r="J662" s="44">
        <v>45689</v>
      </c>
      <c r="K662" s="44">
        <v>45992</v>
      </c>
      <c r="L662" s="26" t="s">
        <v>1883</v>
      </c>
      <c r="M662" s="26" t="s">
        <v>1884</v>
      </c>
      <c r="N662" s="29">
        <f t="shared" si="10"/>
        <v>2</v>
      </c>
      <c r="O662" s="26">
        <v>2</v>
      </c>
      <c r="P662" s="26">
        <v>0</v>
      </c>
      <c r="Q662" s="24">
        <v>1</v>
      </c>
      <c r="R662" s="24">
        <v>4</v>
      </c>
      <c r="S662" s="24">
        <v>7</v>
      </c>
      <c r="T662" s="24">
        <v>0</v>
      </c>
      <c r="U662" s="24">
        <v>2</v>
      </c>
      <c r="V662" s="24">
        <v>3</v>
      </c>
      <c r="W662" s="78" t="s">
        <v>1837</v>
      </c>
      <c r="X662" s="26" t="s">
        <v>1885</v>
      </c>
    </row>
    <row r="663" s="3" customFormat="1" ht="48" spans="1:24">
      <c r="A663" s="24">
        <v>657</v>
      </c>
      <c r="B663" s="30" t="s">
        <v>96</v>
      </c>
      <c r="C663" s="30" t="s">
        <v>113</v>
      </c>
      <c r="D663" s="30" t="s">
        <v>641</v>
      </c>
      <c r="E663" s="24" t="s">
        <v>1826</v>
      </c>
      <c r="F663" s="30" t="s">
        <v>2261</v>
      </c>
      <c r="G663" s="30" t="s">
        <v>2262</v>
      </c>
      <c r="H663" s="24" t="s">
        <v>82</v>
      </c>
      <c r="I663" s="30" t="s">
        <v>2261</v>
      </c>
      <c r="J663" s="32">
        <v>45748</v>
      </c>
      <c r="K663" s="32">
        <v>45778</v>
      </c>
      <c r="L663" s="30" t="s">
        <v>2261</v>
      </c>
      <c r="M663" s="30" t="s">
        <v>2263</v>
      </c>
      <c r="N663" s="29">
        <f t="shared" si="10"/>
        <v>15</v>
      </c>
      <c r="O663" s="30">
        <v>10</v>
      </c>
      <c r="P663" s="30">
        <v>5</v>
      </c>
      <c r="Q663" s="24">
        <v>1</v>
      </c>
      <c r="R663" s="24">
        <v>16</v>
      </c>
      <c r="S663" s="24">
        <v>40</v>
      </c>
      <c r="T663" s="24">
        <v>0</v>
      </c>
      <c r="U663" s="24">
        <v>5</v>
      </c>
      <c r="V663" s="24">
        <v>13</v>
      </c>
      <c r="W663" s="30" t="s">
        <v>1837</v>
      </c>
      <c r="X663" s="30" t="s">
        <v>2042</v>
      </c>
    </row>
    <row r="664" s="3" customFormat="1" ht="48" spans="1:24">
      <c r="A664" s="24">
        <v>658</v>
      </c>
      <c r="B664" s="26" t="s">
        <v>76</v>
      </c>
      <c r="C664" s="26" t="s">
        <v>77</v>
      </c>
      <c r="D664" s="26" t="s">
        <v>127</v>
      </c>
      <c r="E664" s="26" t="s">
        <v>1826</v>
      </c>
      <c r="F664" s="26" t="s">
        <v>2264</v>
      </c>
      <c r="G664" s="26" t="s">
        <v>2265</v>
      </c>
      <c r="H664" s="26" t="s">
        <v>82</v>
      </c>
      <c r="I664" s="26" t="s">
        <v>2264</v>
      </c>
      <c r="J664" s="26">
        <v>202503</v>
      </c>
      <c r="K664" s="26">
        <v>202503</v>
      </c>
      <c r="L664" s="26" t="s">
        <v>2264</v>
      </c>
      <c r="M664" s="26" t="s">
        <v>2266</v>
      </c>
      <c r="N664" s="29">
        <f t="shared" si="10"/>
        <v>15</v>
      </c>
      <c r="O664" s="26">
        <v>15</v>
      </c>
      <c r="P664" s="26">
        <v>0</v>
      </c>
      <c r="Q664" s="26">
        <v>1</v>
      </c>
      <c r="R664" s="26">
        <v>20</v>
      </c>
      <c r="S664" s="26">
        <v>81</v>
      </c>
      <c r="T664" s="26">
        <v>1</v>
      </c>
      <c r="U664" s="26">
        <v>5</v>
      </c>
      <c r="V664" s="26">
        <v>19</v>
      </c>
      <c r="W664" s="26" t="s">
        <v>1980</v>
      </c>
      <c r="X664" s="26" t="s">
        <v>1952</v>
      </c>
    </row>
    <row r="665" s="3" customFormat="1" ht="24" spans="1:24">
      <c r="A665" s="24">
        <v>659</v>
      </c>
      <c r="B665" s="30" t="s">
        <v>96</v>
      </c>
      <c r="C665" s="26" t="s">
        <v>113</v>
      </c>
      <c r="D665" s="26" t="s">
        <v>114</v>
      </c>
      <c r="E665" s="26" t="s">
        <v>1826</v>
      </c>
      <c r="F665" s="26" t="s">
        <v>2264</v>
      </c>
      <c r="G665" s="26" t="s">
        <v>2267</v>
      </c>
      <c r="H665" s="26" t="s">
        <v>82</v>
      </c>
      <c r="I665" s="26" t="s">
        <v>2264</v>
      </c>
      <c r="J665" s="26">
        <v>202503</v>
      </c>
      <c r="K665" s="26">
        <v>202503</v>
      </c>
      <c r="L665" s="26" t="s">
        <v>2264</v>
      </c>
      <c r="M665" s="26" t="s">
        <v>2268</v>
      </c>
      <c r="N665" s="29">
        <f t="shared" si="10"/>
        <v>20</v>
      </c>
      <c r="O665" s="26">
        <v>15</v>
      </c>
      <c r="P665" s="26">
        <v>5</v>
      </c>
      <c r="Q665" s="26">
        <v>1</v>
      </c>
      <c r="R665" s="26">
        <v>1124</v>
      </c>
      <c r="S665" s="26">
        <v>3740</v>
      </c>
      <c r="T665" s="26">
        <v>1</v>
      </c>
      <c r="U665" s="26">
        <v>102</v>
      </c>
      <c r="V665" s="26">
        <v>272</v>
      </c>
      <c r="W665" s="26" t="s">
        <v>1980</v>
      </c>
      <c r="X665" s="26" t="s">
        <v>2269</v>
      </c>
    </row>
    <row r="666" s="3" customFormat="1" ht="48" spans="1:24">
      <c r="A666" s="24">
        <v>660</v>
      </c>
      <c r="B666" s="26" t="s">
        <v>76</v>
      </c>
      <c r="C666" s="26" t="s">
        <v>77</v>
      </c>
      <c r="D666" s="26" t="s">
        <v>127</v>
      </c>
      <c r="E666" s="26" t="s">
        <v>1826</v>
      </c>
      <c r="F666" s="26" t="s">
        <v>2264</v>
      </c>
      <c r="G666" s="26" t="s">
        <v>2270</v>
      </c>
      <c r="H666" s="26" t="s">
        <v>82</v>
      </c>
      <c r="I666" s="26" t="s">
        <v>2271</v>
      </c>
      <c r="J666" s="41">
        <v>45689</v>
      </c>
      <c r="K666" s="41">
        <v>45717</v>
      </c>
      <c r="L666" s="26" t="s">
        <v>2264</v>
      </c>
      <c r="M666" s="26" t="s">
        <v>2272</v>
      </c>
      <c r="N666" s="29">
        <f t="shared" si="10"/>
        <v>13.275</v>
      </c>
      <c r="O666" s="26">
        <v>13.275</v>
      </c>
      <c r="P666" s="26">
        <v>0</v>
      </c>
      <c r="Q666" s="24">
        <v>1</v>
      </c>
      <c r="R666" s="24">
        <v>25</v>
      </c>
      <c r="S666" s="24">
        <v>63</v>
      </c>
      <c r="T666" s="24">
        <v>1</v>
      </c>
      <c r="U666" s="24">
        <v>4</v>
      </c>
      <c r="V666" s="24">
        <v>16</v>
      </c>
      <c r="W666" s="73" t="s">
        <v>1837</v>
      </c>
      <c r="X666" s="26" t="s">
        <v>182</v>
      </c>
    </row>
    <row r="667" s="3" customFormat="1" ht="24" spans="1:24">
      <c r="A667" s="24">
        <v>661</v>
      </c>
      <c r="B667" s="30" t="s">
        <v>96</v>
      </c>
      <c r="C667" s="30" t="s">
        <v>113</v>
      </c>
      <c r="D667" s="30" t="s">
        <v>114</v>
      </c>
      <c r="E667" s="30" t="s">
        <v>1826</v>
      </c>
      <c r="F667" s="30" t="s">
        <v>2273</v>
      </c>
      <c r="G667" s="30" t="s">
        <v>2274</v>
      </c>
      <c r="H667" s="30" t="s">
        <v>82</v>
      </c>
      <c r="I667" s="30" t="s">
        <v>2264</v>
      </c>
      <c r="J667" s="32">
        <v>45748</v>
      </c>
      <c r="K667" s="32">
        <v>45748</v>
      </c>
      <c r="L667" s="30" t="s">
        <v>2273</v>
      </c>
      <c r="M667" s="30" t="s">
        <v>1988</v>
      </c>
      <c r="N667" s="29">
        <f t="shared" si="10"/>
        <v>15</v>
      </c>
      <c r="O667" s="30">
        <v>15</v>
      </c>
      <c r="P667" s="30">
        <v>0</v>
      </c>
      <c r="Q667" s="24">
        <v>1</v>
      </c>
      <c r="R667" s="24">
        <v>66</v>
      </c>
      <c r="S667" s="24">
        <v>185</v>
      </c>
      <c r="T667" s="24">
        <v>1</v>
      </c>
      <c r="U667" s="24">
        <v>7</v>
      </c>
      <c r="V667" s="24">
        <v>30</v>
      </c>
      <c r="W667" s="30" t="s">
        <v>1837</v>
      </c>
      <c r="X667" s="30" t="s">
        <v>1842</v>
      </c>
    </row>
    <row r="668" s="3" customFormat="1" ht="36" spans="1:24">
      <c r="A668" s="24">
        <v>662</v>
      </c>
      <c r="B668" s="30" t="s">
        <v>96</v>
      </c>
      <c r="C668" s="26" t="s">
        <v>97</v>
      </c>
      <c r="D668" s="25" t="s">
        <v>98</v>
      </c>
      <c r="E668" s="25" t="s">
        <v>1826</v>
      </c>
      <c r="F668" s="27" t="s">
        <v>1826</v>
      </c>
      <c r="G668" s="25" t="s">
        <v>2275</v>
      </c>
      <c r="H668" s="27" t="s">
        <v>82</v>
      </c>
      <c r="I668" s="25" t="s">
        <v>1826</v>
      </c>
      <c r="J668" s="28">
        <v>45901</v>
      </c>
      <c r="K668" s="28">
        <v>45992</v>
      </c>
      <c r="L668" s="25" t="s">
        <v>2276</v>
      </c>
      <c r="M668" s="87" t="s">
        <v>2277</v>
      </c>
      <c r="N668" s="29">
        <f t="shared" si="10"/>
        <v>116</v>
      </c>
      <c r="O668" s="27">
        <v>116</v>
      </c>
      <c r="P668" s="27">
        <v>0</v>
      </c>
      <c r="Q668" s="27"/>
      <c r="R668" s="27">
        <v>200</v>
      </c>
      <c r="S668" s="27">
        <v>711</v>
      </c>
      <c r="T668" s="27"/>
      <c r="U668" s="27">
        <v>18</v>
      </c>
      <c r="V668" s="27">
        <v>53</v>
      </c>
      <c r="W668" s="25" t="s">
        <v>86</v>
      </c>
      <c r="X668" s="25" t="s">
        <v>2278</v>
      </c>
    </row>
    <row r="669" s="3" customFormat="1" ht="87" customHeight="1" spans="1:24">
      <c r="A669" s="24">
        <v>663</v>
      </c>
      <c r="B669" s="25" t="s">
        <v>76</v>
      </c>
      <c r="C669" s="26" t="s">
        <v>77</v>
      </c>
      <c r="D669" s="25" t="s">
        <v>78</v>
      </c>
      <c r="E669" s="25" t="s">
        <v>1826</v>
      </c>
      <c r="F669" s="27" t="s">
        <v>1826</v>
      </c>
      <c r="G669" s="25" t="s">
        <v>2279</v>
      </c>
      <c r="H669" s="27" t="s">
        <v>82</v>
      </c>
      <c r="I669" s="25" t="s">
        <v>2280</v>
      </c>
      <c r="J669" s="43">
        <v>20251209</v>
      </c>
      <c r="K669" s="43">
        <v>20251231</v>
      </c>
      <c r="L669" s="25" t="s">
        <v>2017</v>
      </c>
      <c r="M669" s="88" t="s">
        <v>2281</v>
      </c>
      <c r="N669" s="29">
        <f t="shared" si="10"/>
        <v>17.8</v>
      </c>
      <c r="O669" s="27">
        <v>17.8</v>
      </c>
      <c r="P669" s="27">
        <v>0</v>
      </c>
      <c r="Q669" s="27">
        <v>0</v>
      </c>
      <c r="R669" s="27">
        <v>79</v>
      </c>
      <c r="S669" s="27">
        <v>230</v>
      </c>
      <c r="T669" s="27">
        <v>0</v>
      </c>
      <c r="U669" s="27">
        <v>79</v>
      </c>
      <c r="V669" s="27">
        <v>230</v>
      </c>
      <c r="W669" s="25" t="s">
        <v>1971</v>
      </c>
      <c r="X669" s="25" t="s">
        <v>2282</v>
      </c>
    </row>
    <row r="670" s="3" customFormat="1" ht="36" spans="1:24">
      <c r="A670" s="24">
        <v>664</v>
      </c>
      <c r="B670" s="25" t="s">
        <v>76</v>
      </c>
      <c r="C670" s="25" t="s">
        <v>88</v>
      </c>
      <c r="D670" s="25" t="s">
        <v>89</v>
      </c>
      <c r="E670" s="25" t="s">
        <v>1826</v>
      </c>
      <c r="F670" s="27" t="s">
        <v>1826</v>
      </c>
      <c r="G670" s="25" t="s">
        <v>2283</v>
      </c>
      <c r="H670" s="27" t="s">
        <v>82</v>
      </c>
      <c r="I670" s="25" t="s">
        <v>1826</v>
      </c>
      <c r="J670" s="43">
        <v>20250509</v>
      </c>
      <c r="K670" s="43">
        <v>20250516</v>
      </c>
      <c r="L670" s="25" t="s">
        <v>2276</v>
      </c>
      <c r="M670" s="25" t="s">
        <v>2084</v>
      </c>
      <c r="N670" s="29">
        <f t="shared" si="10"/>
        <v>12</v>
      </c>
      <c r="O670" s="27">
        <v>12</v>
      </c>
      <c r="P670" s="27">
        <v>0</v>
      </c>
      <c r="Q670" s="27">
        <v>0</v>
      </c>
      <c r="R670" s="27">
        <v>35</v>
      </c>
      <c r="S670" s="27">
        <v>80</v>
      </c>
      <c r="T670" s="27">
        <v>0</v>
      </c>
      <c r="U670" s="27">
        <v>2</v>
      </c>
      <c r="V670" s="27">
        <v>10</v>
      </c>
      <c r="W670" s="25" t="s">
        <v>1837</v>
      </c>
      <c r="X670" s="25" t="s">
        <v>1952</v>
      </c>
    </row>
    <row r="671" s="3" customFormat="1" ht="60" spans="1:24">
      <c r="A671" s="24">
        <v>665</v>
      </c>
      <c r="B671" s="25" t="s">
        <v>76</v>
      </c>
      <c r="C671" s="25" t="s">
        <v>88</v>
      </c>
      <c r="D671" s="25" t="s">
        <v>2284</v>
      </c>
      <c r="E671" s="25" t="s">
        <v>1826</v>
      </c>
      <c r="F671" s="27" t="s">
        <v>1826</v>
      </c>
      <c r="G671" s="25" t="s">
        <v>2285</v>
      </c>
      <c r="H671" s="27" t="s">
        <v>82</v>
      </c>
      <c r="I671" s="25" t="s">
        <v>2286</v>
      </c>
      <c r="J671" s="43">
        <v>20251209</v>
      </c>
      <c r="K671" s="43">
        <v>20251231</v>
      </c>
      <c r="L671" s="25" t="s">
        <v>2287</v>
      </c>
      <c r="M671" s="87" t="s">
        <v>2288</v>
      </c>
      <c r="N671" s="29">
        <f t="shared" si="10"/>
        <v>3.5</v>
      </c>
      <c r="O671" s="27">
        <v>3.5</v>
      </c>
      <c r="P671" s="27">
        <v>0</v>
      </c>
      <c r="Q671" s="27">
        <v>0</v>
      </c>
      <c r="R671" s="27">
        <v>14</v>
      </c>
      <c r="S671" s="27">
        <v>22</v>
      </c>
      <c r="T671" s="27">
        <v>0</v>
      </c>
      <c r="U671" s="27">
        <v>14</v>
      </c>
      <c r="V671" s="27">
        <v>22</v>
      </c>
      <c r="W671" s="25" t="s">
        <v>1971</v>
      </c>
      <c r="X671" s="25" t="s">
        <v>2282</v>
      </c>
    </row>
    <row r="672" s="3" customFormat="1" ht="36" spans="1:24">
      <c r="A672" s="24">
        <v>666</v>
      </c>
      <c r="B672" s="25" t="s">
        <v>76</v>
      </c>
      <c r="C672" s="26" t="s">
        <v>77</v>
      </c>
      <c r="D672" s="25" t="s">
        <v>78</v>
      </c>
      <c r="E672" s="25" t="s">
        <v>1826</v>
      </c>
      <c r="F672" s="27" t="s">
        <v>1826</v>
      </c>
      <c r="G672" s="25" t="s">
        <v>2289</v>
      </c>
      <c r="H672" s="27" t="s">
        <v>82</v>
      </c>
      <c r="I672" s="25" t="s">
        <v>2290</v>
      </c>
      <c r="J672" s="43">
        <v>20251209</v>
      </c>
      <c r="K672" s="43">
        <v>20251231</v>
      </c>
      <c r="L672" s="25" t="s">
        <v>2291</v>
      </c>
      <c r="M672" s="87" t="s">
        <v>2292</v>
      </c>
      <c r="N672" s="29">
        <f t="shared" si="10"/>
        <v>5.7</v>
      </c>
      <c r="O672" s="27">
        <v>5.7</v>
      </c>
      <c r="P672" s="31">
        <v>0</v>
      </c>
      <c r="Q672" s="27">
        <v>0</v>
      </c>
      <c r="R672" s="27">
        <v>25</v>
      </c>
      <c r="S672" s="27">
        <v>81</v>
      </c>
      <c r="T672" s="27">
        <v>0</v>
      </c>
      <c r="U672" s="27">
        <v>25</v>
      </c>
      <c r="V672" s="27">
        <v>81</v>
      </c>
      <c r="W672" s="25" t="s">
        <v>1837</v>
      </c>
      <c r="X672" s="25" t="s">
        <v>2282</v>
      </c>
    </row>
    <row r="673" s="3" customFormat="1" ht="36" spans="1:24">
      <c r="A673" s="24">
        <v>667</v>
      </c>
      <c r="B673" s="30" t="s">
        <v>96</v>
      </c>
      <c r="C673" s="26" t="s">
        <v>97</v>
      </c>
      <c r="D673" s="26" t="s">
        <v>98</v>
      </c>
      <c r="E673" s="26" t="s">
        <v>1826</v>
      </c>
      <c r="F673" s="26" t="s">
        <v>2293</v>
      </c>
      <c r="G673" s="26" t="s">
        <v>2294</v>
      </c>
      <c r="H673" s="26" t="s">
        <v>82</v>
      </c>
      <c r="I673" s="26" t="s">
        <v>1827</v>
      </c>
      <c r="J673" s="44">
        <v>45870</v>
      </c>
      <c r="K673" s="41">
        <v>45901</v>
      </c>
      <c r="L673" s="26" t="s">
        <v>2293</v>
      </c>
      <c r="M673" s="26" t="s">
        <v>2295</v>
      </c>
      <c r="N673" s="29">
        <f t="shared" si="10"/>
        <v>5.5</v>
      </c>
      <c r="O673" s="26">
        <v>5.5</v>
      </c>
      <c r="P673" s="26">
        <v>0</v>
      </c>
      <c r="Q673" s="24">
        <v>1</v>
      </c>
      <c r="R673" s="24">
        <v>17</v>
      </c>
      <c r="S673" s="24">
        <v>39</v>
      </c>
      <c r="T673" s="24">
        <v>0</v>
      </c>
      <c r="U673" s="24">
        <v>4</v>
      </c>
      <c r="V673" s="24">
        <v>10</v>
      </c>
      <c r="W673" s="26" t="s">
        <v>1971</v>
      </c>
      <c r="X673" s="26" t="s">
        <v>1856</v>
      </c>
    </row>
    <row r="674" s="3" customFormat="1" ht="36" spans="1:24">
      <c r="A674" s="24">
        <v>668</v>
      </c>
      <c r="B674" s="30" t="s">
        <v>96</v>
      </c>
      <c r="C674" s="26" t="s">
        <v>97</v>
      </c>
      <c r="D674" s="26" t="s">
        <v>98</v>
      </c>
      <c r="E674" s="26" t="s">
        <v>1826</v>
      </c>
      <c r="F674" s="26" t="s">
        <v>2296</v>
      </c>
      <c r="G674" s="26" t="s">
        <v>2297</v>
      </c>
      <c r="H674" s="26" t="s">
        <v>82</v>
      </c>
      <c r="I674" s="26" t="s">
        <v>1874</v>
      </c>
      <c r="J674" s="44">
        <v>45870</v>
      </c>
      <c r="K674" s="41">
        <v>45901</v>
      </c>
      <c r="L674" s="26" t="s">
        <v>2296</v>
      </c>
      <c r="M674" s="26" t="s">
        <v>2298</v>
      </c>
      <c r="N674" s="29">
        <f t="shared" si="10"/>
        <v>6</v>
      </c>
      <c r="O674" s="26">
        <v>6</v>
      </c>
      <c r="P674" s="26">
        <v>0</v>
      </c>
      <c r="Q674" s="24">
        <v>1</v>
      </c>
      <c r="R674" s="24">
        <v>20</v>
      </c>
      <c r="S674" s="24">
        <v>47</v>
      </c>
      <c r="T674" s="24">
        <v>0</v>
      </c>
      <c r="U674" s="24">
        <v>4</v>
      </c>
      <c r="V674" s="24">
        <v>9</v>
      </c>
      <c r="W674" s="26" t="s">
        <v>1971</v>
      </c>
      <c r="X674" s="26" t="s">
        <v>1856</v>
      </c>
    </row>
    <row r="675" s="3" customFormat="1" ht="36" spans="1:24">
      <c r="A675" s="24">
        <v>669</v>
      </c>
      <c r="B675" s="30" t="s">
        <v>96</v>
      </c>
      <c r="C675" s="26" t="s">
        <v>97</v>
      </c>
      <c r="D675" s="26" t="s">
        <v>98</v>
      </c>
      <c r="E675" s="26" t="s">
        <v>1826</v>
      </c>
      <c r="F675" s="26" t="s">
        <v>2299</v>
      </c>
      <c r="G675" s="26" t="s">
        <v>2300</v>
      </c>
      <c r="H675" s="26" t="s">
        <v>82</v>
      </c>
      <c r="I675" s="26" t="s">
        <v>2301</v>
      </c>
      <c r="J675" s="44">
        <v>45870</v>
      </c>
      <c r="K675" s="41">
        <v>45901</v>
      </c>
      <c r="L675" s="26" t="s">
        <v>2299</v>
      </c>
      <c r="M675" s="26" t="s">
        <v>2302</v>
      </c>
      <c r="N675" s="29">
        <f t="shared" si="10"/>
        <v>6</v>
      </c>
      <c r="O675" s="26">
        <v>6</v>
      </c>
      <c r="P675" s="26">
        <v>0</v>
      </c>
      <c r="Q675" s="24">
        <v>1</v>
      </c>
      <c r="R675" s="24">
        <v>20</v>
      </c>
      <c r="S675" s="24">
        <v>47</v>
      </c>
      <c r="T675" s="24">
        <v>0</v>
      </c>
      <c r="U675" s="24">
        <v>3</v>
      </c>
      <c r="V675" s="24">
        <v>8</v>
      </c>
      <c r="W675" s="26" t="s">
        <v>1971</v>
      </c>
      <c r="X675" s="26" t="s">
        <v>1856</v>
      </c>
    </row>
    <row r="676" s="3" customFormat="1" ht="36" spans="1:24">
      <c r="A676" s="24">
        <v>670</v>
      </c>
      <c r="B676" s="30" t="s">
        <v>96</v>
      </c>
      <c r="C676" s="26" t="s">
        <v>97</v>
      </c>
      <c r="D676" s="26" t="s">
        <v>98</v>
      </c>
      <c r="E676" s="26" t="s">
        <v>1826</v>
      </c>
      <c r="F676" s="26" t="s">
        <v>2303</v>
      </c>
      <c r="G676" s="26" t="s">
        <v>2304</v>
      </c>
      <c r="H676" s="26" t="s">
        <v>82</v>
      </c>
      <c r="I676" s="26" t="s">
        <v>1886</v>
      </c>
      <c r="J676" s="44">
        <v>45870</v>
      </c>
      <c r="K676" s="41">
        <v>45901</v>
      </c>
      <c r="L676" s="26" t="s">
        <v>2303</v>
      </c>
      <c r="M676" s="26" t="s">
        <v>2305</v>
      </c>
      <c r="N676" s="29">
        <f t="shared" si="10"/>
        <v>5</v>
      </c>
      <c r="O676" s="26">
        <v>5</v>
      </c>
      <c r="P676" s="26">
        <v>0</v>
      </c>
      <c r="Q676" s="24">
        <v>1</v>
      </c>
      <c r="R676" s="24">
        <v>20</v>
      </c>
      <c r="S676" s="24">
        <v>67</v>
      </c>
      <c r="T676" s="24">
        <v>0</v>
      </c>
      <c r="U676" s="24">
        <v>5</v>
      </c>
      <c r="V676" s="24">
        <v>21</v>
      </c>
      <c r="W676" s="26" t="s">
        <v>1971</v>
      </c>
      <c r="X676" s="26" t="s">
        <v>182</v>
      </c>
    </row>
    <row r="677" s="3" customFormat="1" ht="48" spans="1:24">
      <c r="A677" s="24">
        <v>671</v>
      </c>
      <c r="B677" s="26" t="s">
        <v>76</v>
      </c>
      <c r="C677" s="26" t="s">
        <v>77</v>
      </c>
      <c r="D677" s="26" t="s">
        <v>127</v>
      </c>
      <c r="E677" s="26" t="s">
        <v>1826</v>
      </c>
      <c r="F677" s="26" t="s">
        <v>2306</v>
      </c>
      <c r="G677" s="26" t="s">
        <v>2307</v>
      </c>
      <c r="H677" s="26" t="s">
        <v>82</v>
      </c>
      <c r="I677" s="26" t="s">
        <v>1936</v>
      </c>
      <c r="J677" s="41">
        <v>45870</v>
      </c>
      <c r="K677" s="41">
        <v>45901</v>
      </c>
      <c r="L677" s="26" t="s">
        <v>2306</v>
      </c>
      <c r="M677" s="26" t="s">
        <v>2308</v>
      </c>
      <c r="N677" s="29">
        <f t="shared" si="10"/>
        <v>6</v>
      </c>
      <c r="O677" s="26">
        <v>6</v>
      </c>
      <c r="P677" s="26">
        <v>0</v>
      </c>
      <c r="Q677" s="24">
        <v>1</v>
      </c>
      <c r="R677" s="24">
        <v>42</v>
      </c>
      <c r="S677" s="24">
        <v>105</v>
      </c>
      <c r="T677" s="24">
        <v>0</v>
      </c>
      <c r="U677" s="24">
        <v>42</v>
      </c>
      <c r="V677" s="24">
        <v>105</v>
      </c>
      <c r="W677" s="26" t="s">
        <v>1971</v>
      </c>
      <c r="X677" s="26" t="s">
        <v>2282</v>
      </c>
    </row>
    <row r="678" s="3" customFormat="1" ht="48" spans="1:24">
      <c r="A678" s="24">
        <v>672</v>
      </c>
      <c r="B678" s="26" t="s">
        <v>76</v>
      </c>
      <c r="C678" s="26" t="s">
        <v>77</v>
      </c>
      <c r="D678" s="26" t="s">
        <v>127</v>
      </c>
      <c r="E678" s="26" t="s">
        <v>1826</v>
      </c>
      <c r="F678" s="26" t="s">
        <v>2309</v>
      </c>
      <c r="G678" s="26" t="s">
        <v>2310</v>
      </c>
      <c r="H678" s="26" t="s">
        <v>82</v>
      </c>
      <c r="I678" s="26" t="s">
        <v>1946</v>
      </c>
      <c r="J678" s="41">
        <v>45870</v>
      </c>
      <c r="K678" s="41">
        <v>45901</v>
      </c>
      <c r="L678" s="26" t="s">
        <v>2309</v>
      </c>
      <c r="M678" s="26" t="s">
        <v>2311</v>
      </c>
      <c r="N678" s="29">
        <f t="shared" si="10"/>
        <v>5</v>
      </c>
      <c r="O678" s="26">
        <v>5</v>
      </c>
      <c r="P678" s="26">
        <v>0</v>
      </c>
      <c r="Q678" s="24">
        <v>1</v>
      </c>
      <c r="R678" s="24">
        <v>13</v>
      </c>
      <c r="S678" s="24">
        <v>31</v>
      </c>
      <c r="T678" s="24">
        <v>0</v>
      </c>
      <c r="U678" s="24">
        <v>3</v>
      </c>
      <c r="V678" s="24">
        <v>7</v>
      </c>
      <c r="W678" s="26" t="s">
        <v>1971</v>
      </c>
      <c r="X678" s="26" t="s">
        <v>1856</v>
      </c>
    </row>
    <row r="679" s="3" customFormat="1" ht="48" spans="1:24">
      <c r="A679" s="24">
        <v>673</v>
      </c>
      <c r="B679" s="26" t="s">
        <v>76</v>
      </c>
      <c r="C679" s="26" t="s">
        <v>77</v>
      </c>
      <c r="D679" s="26" t="s">
        <v>127</v>
      </c>
      <c r="E679" s="26" t="s">
        <v>1826</v>
      </c>
      <c r="F679" s="26" t="s">
        <v>2312</v>
      </c>
      <c r="G679" s="26" t="s">
        <v>2313</v>
      </c>
      <c r="H679" s="26" t="s">
        <v>82</v>
      </c>
      <c r="I679" s="26" t="s">
        <v>2280</v>
      </c>
      <c r="J679" s="41">
        <v>45870</v>
      </c>
      <c r="K679" s="41">
        <v>45901</v>
      </c>
      <c r="L679" s="26" t="s">
        <v>2312</v>
      </c>
      <c r="M679" s="26" t="s">
        <v>2314</v>
      </c>
      <c r="N679" s="29">
        <f t="shared" si="10"/>
        <v>11.6</v>
      </c>
      <c r="O679" s="26">
        <v>11.6</v>
      </c>
      <c r="P679" s="26">
        <v>0</v>
      </c>
      <c r="Q679" s="24">
        <v>1</v>
      </c>
      <c r="R679" s="24">
        <v>79</v>
      </c>
      <c r="S679" s="24">
        <v>230</v>
      </c>
      <c r="T679" s="24">
        <v>0</v>
      </c>
      <c r="U679" s="24">
        <v>79</v>
      </c>
      <c r="V679" s="24">
        <v>230</v>
      </c>
      <c r="W679" s="26" t="s">
        <v>1971</v>
      </c>
      <c r="X679" s="26" t="s">
        <v>2282</v>
      </c>
    </row>
    <row r="680" s="3" customFormat="1" ht="48" spans="1:24">
      <c r="A680" s="24">
        <v>674</v>
      </c>
      <c r="B680" s="26" t="s">
        <v>76</v>
      </c>
      <c r="C680" s="26" t="s">
        <v>77</v>
      </c>
      <c r="D680" s="26" t="s">
        <v>127</v>
      </c>
      <c r="E680" s="26" t="s">
        <v>1826</v>
      </c>
      <c r="F680" s="26" t="s">
        <v>2312</v>
      </c>
      <c r="G680" s="26" t="s">
        <v>2315</v>
      </c>
      <c r="H680" s="26" t="s">
        <v>82</v>
      </c>
      <c r="I680" s="26" t="s">
        <v>2009</v>
      </c>
      <c r="J680" s="41">
        <v>45870</v>
      </c>
      <c r="K680" s="41">
        <v>45901</v>
      </c>
      <c r="L680" s="26" t="s">
        <v>2312</v>
      </c>
      <c r="M680" s="26" t="s">
        <v>2316</v>
      </c>
      <c r="N680" s="29">
        <f t="shared" si="10"/>
        <v>9</v>
      </c>
      <c r="O680" s="26">
        <v>9</v>
      </c>
      <c r="P680" s="26">
        <v>0</v>
      </c>
      <c r="Q680" s="24">
        <v>1</v>
      </c>
      <c r="R680" s="24">
        <v>20</v>
      </c>
      <c r="S680" s="24">
        <v>59</v>
      </c>
      <c r="T680" s="24">
        <v>0</v>
      </c>
      <c r="U680" s="24">
        <v>6</v>
      </c>
      <c r="V680" s="24">
        <v>11</v>
      </c>
      <c r="W680" s="26" t="s">
        <v>1971</v>
      </c>
      <c r="X680" s="26" t="s">
        <v>1856</v>
      </c>
    </row>
    <row r="681" s="3" customFormat="1" ht="36" spans="1:24">
      <c r="A681" s="24">
        <v>675</v>
      </c>
      <c r="B681" s="30" t="s">
        <v>96</v>
      </c>
      <c r="C681" s="26" t="s">
        <v>97</v>
      </c>
      <c r="D681" s="26" t="s">
        <v>98</v>
      </c>
      <c r="E681" s="26" t="s">
        <v>1826</v>
      </c>
      <c r="F681" s="26" t="s">
        <v>2317</v>
      </c>
      <c r="G681" s="26" t="s">
        <v>2318</v>
      </c>
      <c r="H681" s="26" t="s">
        <v>82</v>
      </c>
      <c r="I681" s="26" t="s">
        <v>2043</v>
      </c>
      <c r="J681" s="44">
        <v>45870</v>
      </c>
      <c r="K681" s="41">
        <v>45901</v>
      </c>
      <c r="L681" s="26" t="s">
        <v>2317</v>
      </c>
      <c r="M681" s="26" t="s">
        <v>2319</v>
      </c>
      <c r="N681" s="29">
        <f t="shared" si="10"/>
        <v>4</v>
      </c>
      <c r="O681" s="26">
        <v>4</v>
      </c>
      <c r="P681" s="26">
        <v>0</v>
      </c>
      <c r="Q681" s="24">
        <v>1</v>
      </c>
      <c r="R681" s="24">
        <v>15</v>
      </c>
      <c r="S681" s="24">
        <v>30</v>
      </c>
      <c r="T681" s="24">
        <v>1</v>
      </c>
      <c r="U681" s="24">
        <v>3</v>
      </c>
      <c r="V681" s="24">
        <v>5</v>
      </c>
      <c r="W681" s="26" t="s">
        <v>1971</v>
      </c>
      <c r="X681" s="26" t="s">
        <v>1856</v>
      </c>
    </row>
    <row r="682" s="3" customFormat="1" ht="36" spans="1:24">
      <c r="A682" s="24">
        <v>676</v>
      </c>
      <c r="B682" s="26" t="s">
        <v>76</v>
      </c>
      <c r="C682" s="26" t="s">
        <v>88</v>
      </c>
      <c r="D682" s="26" t="s">
        <v>336</v>
      </c>
      <c r="E682" s="26" t="s">
        <v>1826</v>
      </c>
      <c r="F682" s="26" t="s">
        <v>2276</v>
      </c>
      <c r="G682" s="26" t="s">
        <v>2320</v>
      </c>
      <c r="H682" s="26" t="s">
        <v>82</v>
      </c>
      <c r="I682" s="26" t="s">
        <v>1826</v>
      </c>
      <c r="J682" s="41">
        <v>45717</v>
      </c>
      <c r="K682" s="41">
        <v>45717</v>
      </c>
      <c r="L682" s="26" t="s">
        <v>2276</v>
      </c>
      <c r="M682" s="26" t="s">
        <v>2321</v>
      </c>
      <c r="N682" s="29">
        <f t="shared" si="10"/>
        <v>8</v>
      </c>
      <c r="O682" s="26">
        <v>8</v>
      </c>
      <c r="P682" s="26">
        <v>0</v>
      </c>
      <c r="Q682" s="24">
        <v>1</v>
      </c>
      <c r="R682" s="24">
        <v>45</v>
      </c>
      <c r="S682" s="24">
        <v>90</v>
      </c>
      <c r="T682" s="24">
        <v>0</v>
      </c>
      <c r="U682" s="24">
        <v>14</v>
      </c>
      <c r="V682" s="24">
        <v>30</v>
      </c>
      <c r="W682" s="78" t="s">
        <v>1837</v>
      </c>
      <c r="X682" s="26" t="s">
        <v>1952</v>
      </c>
    </row>
    <row r="683" s="3" customFormat="1" ht="36" spans="1:24">
      <c r="A683" s="24">
        <v>677</v>
      </c>
      <c r="B683" s="26" t="s">
        <v>76</v>
      </c>
      <c r="C683" s="26" t="s">
        <v>77</v>
      </c>
      <c r="D683" s="30" t="s">
        <v>78</v>
      </c>
      <c r="E683" s="26" t="s">
        <v>1826</v>
      </c>
      <c r="F683" s="26" t="s">
        <v>2322</v>
      </c>
      <c r="G683" s="26" t="s">
        <v>2323</v>
      </c>
      <c r="H683" s="26" t="s">
        <v>82</v>
      </c>
      <c r="I683" s="26" t="s">
        <v>2286</v>
      </c>
      <c r="J683" s="41">
        <v>45870</v>
      </c>
      <c r="K683" s="41">
        <v>45901</v>
      </c>
      <c r="L683" s="26" t="s">
        <v>2322</v>
      </c>
      <c r="M683" s="26" t="s">
        <v>2324</v>
      </c>
      <c r="N683" s="29">
        <f t="shared" si="10"/>
        <v>2</v>
      </c>
      <c r="O683" s="26">
        <v>2</v>
      </c>
      <c r="P683" s="26">
        <v>0</v>
      </c>
      <c r="Q683" s="24">
        <v>1</v>
      </c>
      <c r="R683" s="24">
        <v>14</v>
      </c>
      <c r="S683" s="24">
        <v>23</v>
      </c>
      <c r="T683" s="24">
        <v>0</v>
      </c>
      <c r="U683" s="24">
        <v>14</v>
      </c>
      <c r="V683" s="24">
        <v>23</v>
      </c>
      <c r="W683" s="26" t="s">
        <v>1971</v>
      </c>
      <c r="X683" s="26" t="s">
        <v>2282</v>
      </c>
    </row>
    <row r="684" s="3" customFormat="1" ht="36" spans="1:24">
      <c r="A684" s="24">
        <v>678</v>
      </c>
      <c r="B684" s="30" t="s">
        <v>96</v>
      </c>
      <c r="C684" s="26" t="s">
        <v>97</v>
      </c>
      <c r="D684" s="26" t="s">
        <v>98</v>
      </c>
      <c r="E684" s="26" t="s">
        <v>1826</v>
      </c>
      <c r="F684" s="26" t="s">
        <v>2325</v>
      </c>
      <c r="G684" s="26" t="s">
        <v>2326</v>
      </c>
      <c r="H684" s="26" t="s">
        <v>82</v>
      </c>
      <c r="I684" s="26" t="s">
        <v>2123</v>
      </c>
      <c r="J684" s="44">
        <v>45870</v>
      </c>
      <c r="K684" s="41">
        <v>45901</v>
      </c>
      <c r="L684" s="26" t="s">
        <v>2325</v>
      </c>
      <c r="M684" s="26" t="s">
        <v>2327</v>
      </c>
      <c r="N684" s="29">
        <f t="shared" si="10"/>
        <v>4.5</v>
      </c>
      <c r="O684" s="26">
        <v>4.5</v>
      </c>
      <c r="P684" s="26">
        <v>0</v>
      </c>
      <c r="Q684" s="24">
        <v>1</v>
      </c>
      <c r="R684" s="24">
        <v>12</v>
      </c>
      <c r="S684" s="24">
        <v>27</v>
      </c>
      <c r="T684" s="24">
        <v>0</v>
      </c>
      <c r="U684" s="24">
        <v>3</v>
      </c>
      <c r="V684" s="24">
        <v>7</v>
      </c>
      <c r="W684" s="26" t="s">
        <v>1971</v>
      </c>
      <c r="X684" s="26" t="s">
        <v>1856</v>
      </c>
    </row>
    <row r="685" s="3" customFormat="1" ht="36" spans="1:24">
      <c r="A685" s="24">
        <v>679</v>
      </c>
      <c r="B685" s="30" t="s">
        <v>96</v>
      </c>
      <c r="C685" s="26" t="s">
        <v>97</v>
      </c>
      <c r="D685" s="26" t="s">
        <v>98</v>
      </c>
      <c r="E685" s="25" t="s">
        <v>1826</v>
      </c>
      <c r="F685" s="25" t="s">
        <v>2328</v>
      </c>
      <c r="G685" s="25" t="s">
        <v>2329</v>
      </c>
      <c r="H685" s="25" t="s">
        <v>82</v>
      </c>
      <c r="I685" s="25" t="s">
        <v>2009</v>
      </c>
      <c r="J685" s="44">
        <v>45689</v>
      </c>
      <c r="K685" s="41">
        <v>45689</v>
      </c>
      <c r="L685" s="25" t="s">
        <v>2328</v>
      </c>
      <c r="M685" s="25" t="s">
        <v>2330</v>
      </c>
      <c r="N685" s="29">
        <f t="shared" si="10"/>
        <v>31</v>
      </c>
      <c r="O685" s="25">
        <v>31</v>
      </c>
      <c r="P685" s="25">
        <v>0</v>
      </c>
      <c r="Q685" s="24">
        <v>1</v>
      </c>
      <c r="R685" s="24">
        <v>34</v>
      </c>
      <c r="S685" s="24">
        <v>77</v>
      </c>
      <c r="T685" s="24">
        <v>0</v>
      </c>
      <c r="U685" s="24">
        <v>8</v>
      </c>
      <c r="V685" s="24">
        <v>15</v>
      </c>
      <c r="W685" s="89" t="s">
        <v>1963</v>
      </c>
      <c r="X685" s="25" t="s">
        <v>182</v>
      </c>
    </row>
    <row r="686" s="3" customFormat="1" ht="36" spans="1:24">
      <c r="A686" s="24">
        <v>680</v>
      </c>
      <c r="B686" s="30" t="s">
        <v>96</v>
      </c>
      <c r="C686" s="26" t="s">
        <v>97</v>
      </c>
      <c r="D686" s="26" t="s">
        <v>98</v>
      </c>
      <c r="E686" s="25" t="s">
        <v>1826</v>
      </c>
      <c r="F686" s="25" t="s">
        <v>2328</v>
      </c>
      <c r="G686" s="25" t="s">
        <v>2331</v>
      </c>
      <c r="H686" s="25" t="s">
        <v>82</v>
      </c>
      <c r="I686" s="25" t="s">
        <v>2009</v>
      </c>
      <c r="J686" s="44">
        <v>45689</v>
      </c>
      <c r="K686" s="41">
        <v>45689</v>
      </c>
      <c r="L686" s="25" t="s">
        <v>2328</v>
      </c>
      <c r="M686" s="25" t="s">
        <v>2332</v>
      </c>
      <c r="N686" s="29">
        <f t="shared" si="10"/>
        <v>28</v>
      </c>
      <c r="O686" s="25">
        <v>28</v>
      </c>
      <c r="P686" s="25">
        <v>0</v>
      </c>
      <c r="Q686" s="24">
        <v>1</v>
      </c>
      <c r="R686" s="24">
        <v>23</v>
      </c>
      <c r="S686" s="24">
        <v>68</v>
      </c>
      <c r="T686" s="24">
        <v>0</v>
      </c>
      <c r="U686" s="24">
        <v>4</v>
      </c>
      <c r="V686" s="24">
        <v>14</v>
      </c>
      <c r="W686" s="89" t="s">
        <v>1963</v>
      </c>
      <c r="X686" s="25" t="s">
        <v>182</v>
      </c>
    </row>
    <row r="687" s="3" customFormat="1" ht="48" spans="1:24">
      <c r="A687" s="24">
        <v>681</v>
      </c>
      <c r="B687" s="30" t="s">
        <v>96</v>
      </c>
      <c r="C687" s="26" t="s">
        <v>97</v>
      </c>
      <c r="D687" s="26" t="s">
        <v>98</v>
      </c>
      <c r="E687" s="25" t="s">
        <v>1826</v>
      </c>
      <c r="F687" s="25" t="s">
        <v>2328</v>
      </c>
      <c r="G687" s="25" t="s">
        <v>2333</v>
      </c>
      <c r="H687" s="25" t="s">
        <v>82</v>
      </c>
      <c r="I687" s="25" t="s">
        <v>2009</v>
      </c>
      <c r="J687" s="44">
        <v>45689</v>
      </c>
      <c r="K687" s="41">
        <v>45689</v>
      </c>
      <c r="L687" s="25" t="s">
        <v>2328</v>
      </c>
      <c r="M687" s="25" t="s">
        <v>2334</v>
      </c>
      <c r="N687" s="29">
        <f t="shared" si="10"/>
        <v>41</v>
      </c>
      <c r="O687" s="25">
        <v>41</v>
      </c>
      <c r="P687" s="25">
        <v>0</v>
      </c>
      <c r="Q687" s="24">
        <v>1</v>
      </c>
      <c r="R687" s="24">
        <v>45</v>
      </c>
      <c r="S687" s="24">
        <v>88</v>
      </c>
      <c r="T687" s="24">
        <v>0</v>
      </c>
      <c r="U687" s="24">
        <v>10</v>
      </c>
      <c r="V687" s="24">
        <v>22</v>
      </c>
      <c r="W687" s="89" t="s">
        <v>1963</v>
      </c>
      <c r="X687" s="25" t="s">
        <v>182</v>
      </c>
    </row>
    <row r="688" s="3" customFormat="1" ht="48" spans="1:24">
      <c r="A688" s="24">
        <v>682</v>
      </c>
      <c r="B688" s="26" t="s">
        <v>76</v>
      </c>
      <c r="C688" s="26" t="s">
        <v>77</v>
      </c>
      <c r="D688" s="26" t="s">
        <v>127</v>
      </c>
      <c r="E688" s="26" t="s">
        <v>1826</v>
      </c>
      <c r="F688" s="26" t="s">
        <v>2335</v>
      </c>
      <c r="G688" s="26" t="s">
        <v>2336</v>
      </c>
      <c r="H688" s="26" t="s">
        <v>82</v>
      </c>
      <c r="I688" s="26" t="s">
        <v>2134</v>
      </c>
      <c r="J688" s="41">
        <v>45870</v>
      </c>
      <c r="K688" s="41">
        <v>45901</v>
      </c>
      <c r="L688" s="26" t="s">
        <v>2335</v>
      </c>
      <c r="M688" s="26" t="s">
        <v>2337</v>
      </c>
      <c r="N688" s="29">
        <f t="shared" si="10"/>
        <v>12</v>
      </c>
      <c r="O688" s="26">
        <v>12</v>
      </c>
      <c r="P688" s="26">
        <v>0</v>
      </c>
      <c r="Q688" s="24">
        <v>1</v>
      </c>
      <c r="R688" s="24">
        <v>60</v>
      </c>
      <c r="S688" s="24">
        <v>176</v>
      </c>
      <c r="T688" s="24">
        <v>1</v>
      </c>
      <c r="U688" s="24">
        <v>10</v>
      </c>
      <c r="V688" s="24">
        <v>23</v>
      </c>
      <c r="W688" s="26" t="s">
        <v>1971</v>
      </c>
      <c r="X688" s="26" t="s">
        <v>2156</v>
      </c>
    </row>
    <row r="689" s="3" customFormat="1" ht="36" spans="1:24">
      <c r="A689" s="24">
        <v>683</v>
      </c>
      <c r="B689" s="30" t="s">
        <v>96</v>
      </c>
      <c r="C689" s="26" t="s">
        <v>97</v>
      </c>
      <c r="D689" s="26" t="s">
        <v>98</v>
      </c>
      <c r="E689" s="26" t="s">
        <v>1826</v>
      </c>
      <c r="F689" s="26" t="s">
        <v>2335</v>
      </c>
      <c r="G689" s="26" t="s">
        <v>2338</v>
      </c>
      <c r="H689" s="26" t="s">
        <v>82</v>
      </c>
      <c r="I689" s="26" t="s">
        <v>2134</v>
      </c>
      <c r="J689" s="44">
        <v>45870</v>
      </c>
      <c r="K689" s="41">
        <v>45901</v>
      </c>
      <c r="L689" s="26" t="s">
        <v>2335</v>
      </c>
      <c r="M689" s="26" t="s">
        <v>2339</v>
      </c>
      <c r="N689" s="29">
        <f t="shared" si="10"/>
        <v>3</v>
      </c>
      <c r="O689" s="26">
        <v>3</v>
      </c>
      <c r="P689" s="26">
        <v>0</v>
      </c>
      <c r="Q689" s="24">
        <v>1</v>
      </c>
      <c r="R689" s="24">
        <v>12</v>
      </c>
      <c r="S689" s="24">
        <v>35</v>
      </c>
      <c r="T689" s="24">
        <v>1</v>
      </c>
      <c r="U689" s="24">
        <v>3</v>
      </c>
      <c r="V689" s="24">
        <v>7</v>
      </c>
      <c r="W689" s="26" t="s">
        <v>1971</v>
      </c>
      <c r="X689" s="26" t="s">
        <v>182</v>
      </c>
    </row>
    <row r="690" s="3" customFormat="1" ht="60" spans="1:24">
      <c r="A690" s="24">
        <v>684</v>
      </c>
      <c r="B690" s="26" t="s">
        <v>76</v>
      </c>
      <c r="C690" s="26" t="s">
        <v>77</v>
      </c>
      <c r="D690" s="26" t="s">
        <v>127</v>
      </c>
      <c r="E690" s="26" t="s">
        <v>1826</v>
      </c>
      <c r="F690" s="26" t="s">
        <v>2340</v>
      </c>
      <c r="G690" s="26" t="s">
        <v>2341</v>
      </c>
      <c r="H690" s="26" t="s">
        <v>82</v>
      </c>
      <c r="I690" s="26" t="s">
        <v>2342</v>
      </c>
      <c r="J690" s="41">
        <v>45931</v>
      </c>
      <c r="K690" s="41">
        <v>46021</v>
      </c>
      <c r="L690" s="26" t="s">
        <v>2340</v>
      </c>
      <c r="M690" s="26" t="s">
        <v>2343</v>
      </c>
      <c r="N690" s="29">
        <f t="shared" si="10"/>
        <v>30</v>
      </c>
      <c r="O690" s="26">
        <v>30</v>
      </c>
      <c r="P690" s="26">
        <v>0</v>
      </c>
      <c r="Q690" s="24">
        <v>1</v>
      </c>
      <c r="R690" s="24">
        <v>21</v>
      </c>
      <c r="S690" s="24">
        <v>71</v>
      </c>
      <c r="T690" s="24">
        <v>1</v>
      </c>
      <c r="U690" s="24">
        <v>4</v>
      </c>
      <c r="V690" s="24">
        <v>15</v>
      </c>
      <c r="W690" s="26" t="s">
        <v>1971</v>
      </c>
      <c r="X690" s="26" t="s">
        <v>2344</v>
      </c>
    </row>
    <row r="691" s="3" customFormat="1" ht="36" spans="1:24">
      <c r="A691" s="24">
        <v>685</v>
      </c>
      <c r="B691" s="26" t="s">
        <v>76</v>
      </c>
      <c r="C691" s="26" t="s">
        <v>88</v>
      </c>
      <c r="D691" s="26" t="s">
        <v>336</v>
      </c>
      <c r="E691" s="26" t="s">
        <v>1826</v>
      </c>
      <c r="F691" s="26" t="s">
        <v>2345</v>
      </c>
      <c r="G691" s="26" t="s">
        <v>2346</v>
      </c>
      <c r="H691" s="26" t="s">
        <v>82</v>
      </c>
      <c r="I691" s="26" t="s">
        <v>2290</v>
      </c>
      <c r="J691" s="41">
        <v>45870</v>
      </c>
      <c r="K691" s="41">
        <v>45901</v>
      </c>
      <c r="L691" s="26" t="s">
        <v>2345</v>
      </c>
      <c r="M691" s="26" t="s">
        <v>2347</v>
      </c>
      <c r="N691" s="29">
        <f t="shared" si="10"/>
        <v>3.6</v>
      </c>
      <c r="O691" s="26">
        <v>3.6</v>
      </c>
      <c r="P691" s="26">
        <v>0</v>
      </c>
      <c r="Q691" s="24">
        <v>1</v>
      </c>
      <c r="R691" s="24">
        <v>25</v>
      </c>
      <c r="S691" s="24">
        <v>81</v>
      </c>
      <c r="T691" s="24">
        <v>0</v>
      </c>
      <c r="U691" s="24">
        <v>25</v>
      </c>
      <c r="V691" s="24">
        <v>81</v>
      </c>
      <c r="W691" s="26" t="s">
        <v>1837</v>
      </c>
      <c r="X691" s="26" t="s">
        <v>2282</v>
      </c>
    </row>
    <row r="692" s="3" customFormat="1" ht="36" spans="1:24">
      <c r="A692" s="24">
        <v>686</v>
      </c>
      <c r="B692" s="30" t="s">
        <v>96</v>
      </c>
      <c r="C692" s="30" t="s">
        <v>113</v>
      </c>
      <c r="D692" s="30" t="s">
        <v>114</v>
      </c>
      <c r="E692" s="24" t="s">
        <v>1826</v>
      </c>
      <c r="F692" s="30" t="s">
        <v>2348</v>
      </c>
      <c r="G692" s="30" t="s">
        <v>2349</v>
      </c>
      <c r="H692" s="24" t="s">
        <v>82</v>
      </c>
      <c r="I692" s="30" t="s">
        <v>2134</v>
      </c>
      <c r="J692" s="32">
        <v>45778</v>
      </c>
      <c r="K692" s="32">
        <v>45778</v>
      </c>
      <c r="L692" s="30" t="s">
        <v>2348</v>
      </c>
      <c r="M692" s="30" t="s">
        <v>2350</v>
      </c>
      <c r="N692" s="29">
        <f t="shared" si="10"/>
        <v>10</v>
      </c>
      <c r="O692" s="24">
        <v>10</v>
      </c>
      <c r="P692" s="24">
        <v>0</v>
      </c>
      <c r="Q692" s="24">
        <v>1</v>
      </c>
      <c r="R692" s="24">
        <v>10</v>
      </c>
      <c r="S692" s="24">
        <v>22</v>
      </c>
      <c r="T692" s="24">
        <v>1</v>
      </c>
      <c r="U692" s="24">
        <v>2</v>
      </c>
      <c r="V692" s="24">
        <v>6</v>
      </c>
      <c r="W692" s="30" t="s">
        <v>1837</v>
      </c>
      <c r="X692" s="30" t="s">
        <v>2160</v>
      </c>
    </row>
    <row r="693" s="3" customFormat="1" ht="48" spans="1:24">
      <c r="A693" s="24">
        <v>687</v>
      </c>
      <c r="B693" s="30" t="s">
        <v>96</v>
      </c>
      <c r="C693" s="30" t="s">
        <v>113</v>
      </c>
      <c r="D693" s="30" t="s">
        <v>114</v>
      </c>
      <c r="E693" s="25" t="s">
        <v>1826</v>
      </c>
      <c r="F693" s="25" t="s">
        <v>2351</v>
      </c>
      <c r="G693" s="25" t="s">
        <v>2352</v>
      </c>
      <c r="H693" s="25" t="s">
        <v>82</v>
      </c>
      <c r="I693" s="25" t="s">
        <v>2353</v>
      </c>
      <c r="J693" s="61">
        <v>45901</v>
      </c>
      <c r="K693" s="61">
        <v>45962</v>
      </c>
      <c r="L693" s="25" t="s">
        <v>2351</v>
      </c>
      <c r="M693" s="25" t="s">
        <v>2354</v>
      </c>
      <c r="N693" s="29">
        <f t="shared" si="10"/>
        <v>20</v>
      </c>
      <c r="O693" s="25">
        <v>20</v>
      </c>
      <c r="P693" s="25">
        <v>0</v>
      </c>
      <c r="Q693" s="24">
        <v>1</v>
      </c>
      <c r="R693" s="24">
        <v>105</v>
      </c>
      <c r="S693" s="24">
        <v>379</v>
      </c>
      <c r="T693" s="24">
        <v>0</v>
      </c>
      <c r="U693" s="24">
        <v>16</v>
      </c>
      <c r="V693" s="24">
        <v>39</v>
      </c>
      <c r="W693" s="25" t="s">
        <v>1834</v>
      </c>
      <c r="X693" s="25" t="s">
        <v>2355</v>
      </c>
    </row>
    <row r="694" s="3" customFormat="1" ht="36" spans="1:24">
      <c r="A694" s="24">
        <v>688</v>
      </c>
      <c r="B694" s="30" t="s">
        <v>96</v>
      </c>
      <c r="C694" s="30" t="s">
        <v>113</v>
      </c>
      <c r="D694" s="30" t="s">
        <v>114</v>
      </c>
      <c r="E694" s="26" t="s">
        <v>1826</v>
      </c>
      <c r="F694" s="26" t="s">
        <v>2356</v>
      </c>
      <c r="G694" s="26" t="s">
        <v>2357</v>
      </c>
      <c r="H694" s="26" t="s">
        <v>82</v>
      </c>
      <c r="I694" s="26" t="s">
        <v>1826</v>
      </c>
      <c r="J694" s="44">
        <v>45689</v>
      </c>
      <c r="K694" s="41">
        <v>45748</v>
      </c>
      <c r="L694" s="26" t="s">
        <v>2356</v>
      </c>
      <c r="M694" s="26" t="s">
        <v>2358</v>
      </c>
      <c r="N694" s="29">
        <f t="shared" si="10"/>
        <v>30</v>
      </c>
      <c r="O694" s="26">
        <v>30</v>
      </c>
      <c r="P694" s="26">
        <v>0</v>
      </c>
      <c r="Q694" s="24">
        <v>1</v>
      </c>
      <c r="R694" s="24">
        <v>42</v>
      </c>
      <c r="S694" s="24">
        <v>80</v>
      </c>
      <c r="T694" s="24">
        <v>0</v>
      </c>
      <c r="U694" s="24">
        <v>10</v>
      </c>
      <c r="V694" s="24">
        <v>19</v>
      </c>
      <c r="W694" s="73" t="s">
        <v>1963</v>
      </c>
      <c r="X694" s="26" t="s">
        <v>1885</v>
      </c>
    </row>
    <row r="695" s="3" customFormat="1" ht="36" spans="1:24">
      <c r="A695" s="24">
        <v>689</v>
      </c>
      <c r="B695" s="30" t="s">
        <v>96</v>
      </c>
      <c r="C695" s="30" t="s">
        <v>113</v>
      </c>
      <c r="D695" s="30" t="s">
        <v>114</v>
      </c>
      <c r="E695" s="26" t="s">
        <v>1826</v>
      </c>
      <c r="F695" s="26" t="s">
        <v>2359</v>
      </c>
      <c r="G695" s="26" t="s">
        <v>2360</v>
      </c>
      <c r="H695" s="26" t="s">
        <v>82</v>
      </c>
      <c r="I695" s="26" t="s">
        <v>2224</v>
      </c>
      <c r="J695" s="41">
        <v>45717</v>
      </c>
      <c r="K695" s="41">
        <v>45717</v>
      </c>
      <c r="L695" s="26" t="s">
        <v>2359</v>
      </c>
      <c r="M695" s="26" t="s">
        <v>2361</v>
      </c>
      <c r="N695" s="29">
        <f t="shared" si="10"/>
        <v>6.49</v>
      </c>
      <c r="O695" s="26">
        <v>6.49</v>
      </c>
      <c r="P695" s="26">
        <v>0</v>
      </c>
      <c r="Q695" s="24">
        <v>1</v>
      </c>
      <c r="R695" s="24">
        <v>9</v>
      </c>
      <c r="S695" s="24">
        <v>21</v>
      </c>
      <c r="T695" s="24">
        <v>0</v>
      </c>
      <c r="U695" s="24">
        <v>3</v>
      </c>
      <c r="V695" s="24">
        <v>10</v>
      </c>
      <c r="W695" s="78" t="s">
        <v>1837</v>
      </c>
      <c r="X695" s="26" t="s">
        <v>1885</v>
      </c>
    </row>
    <row r="696" s="3" customFormat="1" ht="36" spans="1:24">
      <c r="A696" s="24">
        <v>690</v>
      </c>
      <c r="B696" s="30" t="s">
        <v>96</v>
      </c>
      <c r="C696" s="26" t="s">
        <v>97</v>
      </c>
      <c r="D696" s="25" t="s">
        <v>98</v>
      </c>
      <c r="E696" s="25" t="s">
        <v>1826</v>
      </c>
      <c r="F696" s="25" t="s">
        <v>1961</v>
      </c>
      <c r="G696" s="25" t="s">
        <v>2362</v>
      </c>
      <c r="H696" s="27" t="s">
        <v>82</v>
      </c>
      <c r="I696" s="25" t="s">
        <v>1961</v>
      </c>
      <c r="J696" s="43">
        <v>20251020</v>
      </c>
      <c r="K696" s="43">
        <v>20251110</v>
      </c>
      <c r="L696" s="25" t="s">
        <v>2291</v>
      </c>
      <c r="M696" s="25" t="s">
        <v>2363</v>
      </c>
      <c r="N696" s="29">
        <f t="shared" si="10"/>
        <v>12.5</v>
      </c>
      <c r="O696" s="27">
        <v>12.5</v>
      </c>
      <c r="P696" s="31">
        <v>0</v>
      </c>
      <c r="Q696" s="27">
        <v>1</v>
      </c>
      <c r="R696" s="27">
        <v>101</v>
      </c>
      <c r="S696" s="27">
        <v>260</v>
      </c>
      <c r="T696" s="27">
        <v>0</v>
      </c>
      <c r="U696" s="27">
        <v>101</v>
      </c>
      <c r="V696" s="27">
        <v>260</v>
      </c>
      <c r="W696" s="25" t="s">
        <v>1837</v>
      </c>
      <c r="X696" s="25" t="s">
        <v>182</v>
      </c>
    </row>
    <row r="697" s="3" customFormat="1" ht="48" spans="1:24">
      <c r="A697" s="24">
        <v>691</v>
      </c>
      <c r="B697" s="25" t="s">
        <v>76</v>
      </c>
      <c r="C697" s="26" t="s">
        <v>77</v>
      </c>
      <c r="D697" s="26" t="s">
        <v>127</v>
      </c>
      <c r="E697" s="25" t="s">
        <v>1826</v>
      </c>
      <c r="F697" s="25" t="s">
        <v>1961</v>
      </c>
      <c r="G697" s="25" t="s">
        <v>2364</v>
      </c>
      <c r="H697" s="27" t="s">
        <v>82</v>
      </c>
      <c r="I697" s="25" t="s">
        <v>1961</v>
      </c>
      <c r="J697" s="43">
        <v>20251020</v>
      </c>
      <c r="K697" s="43">
        <v>20251110</v>
      </c>
      <c r="L697" s="25" t="s">
        <v>2291</v>
      </c>
      <c r="M697" s="25" t="s">
        <v>2365</v>
      </c>
      <c r="N697" s="29">
        <f t="shared" si="10"/>
        <v>7.5</v>
      </c>
      <c r="O697" s="27">
        <v>7.5</v>
      </c>
      <c r="P697" s="31">
        <v>0</v>
      </c>
      <c r="Q697" s="27">
        <v>1</v>
      </c>
      <c r="R697" s="27">
        <v>30</v>
      </c>
      <c r="S697" s="27">
        <v>78</v>
      </c>
      <c r="T697" s="27">
        <v>0</v>
      </c>
      <c r="U697" s="27">
        <v>30</v>
      </c>
      <c r="V697" s="27">
        <v>78</v>
      </c>
      <c r="W697" s="25" t="s">
        <v>1837</v>
      </c>
      <c r="X697" s="25" t="s">
        <v>182</v>
      </c>
    </row>
    <row r="698" s="3" customFormat="1" ht="36" spans="1:24">
      <c r="A698" s="24">
        <v>692</v>
      </c>
      <c r="B698" s="30" t="s">
        <v>96</v>
      </c>
      <c r="C698" s="26" t="s">
        <v>97</v>
      </c>
      <c r="D698" s="30" t="s">
        <v>98</v>
      </c>
      <c r="E698" s="26" t="s">
        <v>1826</v>
      </c>
      <c r="F698" s="26" t="s">
        <v>1961</v>
      </c>
      <c r="G698" s="26" t="s">
        <v>2366</v>
      </c>
      <c r="H698" s="26" t="s">
        <v>235</v>
      </c>
      <c r="I698" s="26" t="s">
        <v>1961</v>
      </c>
      <c r="J698" s="26">
        <v>202503</v>
      </c>
      <c r="K698" s="26">
        <v>202503</v>
      </c>
      <c r="L698" s="26" t="s">
        <v>1961</v>
      </c>
      <c r="M698" s="26" t="s">
        <v>2367</v>
      </c>
      <c r="N698" s="29">
        <f t="shared" si="10"/>
        <v>12</v>
      </c>
      <c r="O698" s="26">
        <v>12</v>
      </c>
      <c r="P698" s="26">
        <v>0</v>
      </c>
      <c r="Q698" s="26">
        <v>1</v>
      </c>
      <c r="R698" s="26">
        <v>43</v>
      </c>
      <c r="S698" s="26">
        <v>181</v>
      </c>
      <c r="T698" s="26">
        <v>0</v>
      </c>
      <c r="U698" s="26">
        <v>15</v>
      </c>
      <c r="V698" s="26">
        <v>45</v>
      </c>
      <c r="W698" s="26" t="s">
        <v>1834</v>
      </c>
      <c r="X698" s="26" t="s">
        <v>182</v>
      </c>
    </row>
    <row r="699" s="3" customFormat="1" ht="36" spans="1:24">
      <c r="A699" s="24">
        <v>693</v>
      </c>
      <c r="B699" s="30" t="s">
        <v>96</v>
      </c>
      <c r="C699" s="26" t="s">
        <v>97</v>
      </c>
      <c r="D699" s="30" t="s">
        <v>98</v>
      </c>
      <c r="E699" s="26" t="s">
        <v>1826</v>
      </c>
      <c r="F699" s="26" t="s">
        <v>1961</v>
      </c>
      <c r="G699" s="26" t="s">
        <v>2368</v>
      </c>
      <c r="H699" s="26" t="s">
        <v>82</v>
      </c>
      <c r="I699" s="26" t="s">
        <v>1961</v>
      </c>
      <c r="J699" s="26">
        <v>202504</v>
      </c>
      <c r="K699" s="26">
        <v>202504</v>
      </c>
      <c r="L699" s="26" t="s">
        <v>1961</v>
      </c>
      <c r="M699" s="26" t="s">
        <v>2369</v>
      </c>
      <c r="N699" s="29">
        <f t="shared" si="10"/>
        <v>8</v>
      </c>
      <c r="O699" s="26">
        <v>8</v>
      </c>
      <c r="P699" s="26">
        <v>0</v>
      </c>
      <c r="Q699" s="26">
        <v>1</v>
      </c>
      <c r="R699" s="26">
        <v>60</v>
      </c>
      <c r="S699" s="26">
        <v>235</v>
      </c>
      <c r="T699" s="26">
        <v>0</v>
      </c>
      <c r="U699" s="26">
        <v>18</v>
      </c>
      <c r="V699" s="26">
        <v>50</v>
      </c>
      <c r="W699" s="26" t="s">
        <v>1834</v>
      </c>
      <c r="X699" s="26" t="s">
        <v>182</v>
      </c>
    </row>
    <row r="700" s="3" customFormat="1" ht="36" spans="1:24">
      <c r="A700" s="24">
        <v>694</v>
      </c>
      <c r="B700" s="30" t="s">
        <v>96</v>
      </c>
      <c r="C700" s="26" t="s">
        <v>97</v>
      </c>
      <c r="D700" s="30" t="s">
        <v>98</v>
      </c>
      <c r="E700" s="26" t="s">
        <v>1826</v>
      </c>
      <c r="F700" s="26" t="s">
        <v>1961</v>
      </c>
      <c r="G700" s="26" t="s">
        <v>2370</v>
      </c>
      <c r="H700" s="26" t="s">
        <v>235</v>
      </c>
      <c r="I700" s="26" t="s">
        <v>1961</v>
      </c>
      <c r="J700" s="26">
        <v>202502</v>
      </c>
      <c r="K700" s="26">
        <v>202502</v>
      </c>
      <c r="L700" s="26" t="s">
        <v>1961</v>
      </c>
      <c r="M700" s="26" t="s">
        <v>2371</v>
      </c>
      <c r="N700" s="29">
        <f t="shared" si="10"/>
        <v>10</v>
      </c>
      <c r="O700" s="26">
        <v>10</v>
      </c>
      <c r="P700" s="26">
        <v>0</v>
      </c>
      <c r="Q700" s="26">
        <v>1</v>
      </c>
      <c r="R700" s="26">
        <v>167</v>
      </c>
      <c r="S700" s="26">
        <v>826</v>
      </c>
      <c r="T700" s="26">
        <v>0</v>
      </c>
      <c r="U700" s="26">
        <v>89</v>
      </c>
      <c r="V700" s="26">
        <v>182</v>
      </c>
      <c r="W700" s="26" t="s">
        <v>1834</v>
      </c>
      <c r="X700" s="26" t="s">
        <v>182</v>
      </c>
    </row>
    <row r="701" s="3" customFormat="1" ht="48" spans="1:24">
      <c r="A701" s="24">
        <v>695</v>
      </c>
      <c r="B701" s="26" t="s">
        <v>76</v>
      </c>
      <c r="C701" s="26" t="s">
        <v>77</v>
      </c>
      <c r="D701" s="26" t="s">
        <v>127</v>
      </c>
      <c r="E701" s="26" t="s">
        <v>1826</v>
      </c>
      <c r="F701" s="26" t="s">
        <v>1961</v>
      </c>
      <c r="G701" s="26" t="s">
        <v>2372</v>
      </c>
      <c r="H701" s="26" t="s">
        <v>235</v>
      </c>
      <c r="I701" s="26" t="s">
        <v>1961</v>
      </c>
      <c r="J701" s="26">
        <v>202503</v>
      </c>
      <c r="K701" s="26">
        <v>202503</v>
      </c>
      <c r="L701" s="26" t="s">
        <v>1961</v>
      </c>
      <c r="M701" s="26" t="s">
        <v>2373</v>
      </c>
      <c r="N701" s="29">
        <f t="shared" si="10"/>
        <v>5.5</v>
      </c>
      <c r="O701" s="26">
        <v>5.5</v>
      </c>
      <c r="P701" s="26">
        <v>0</v>
      </c>
      <c r="Q701" s="26">
        <v>1</v>
      </c>
      <c r="R701" s="26">
        <v>26</v>
      </c>
      <c r="S701" s="26">
        <v>103</v>
      </c>
      <c r="T701" s="26">
        <v>0</v>
      </c>
      <c r="U701" s="26">
        <v>15</v>
      </c>
      <c r="V701" s="26">
        <v>45</v>
      </c>
      <c r="W701" s="26" t="s">
        <v>1834</v>
      </c>
      <c r="X701" s="26" t="s">
        <v>1878</v>
      </c>
    </row>
    <row r="702" s="3" customFormat="1" ht="48" spans="1:24">
      <c r="A702" s="24">
        <v>696</v>
      </c>
      <c r="B702" s="26" t="s">
        <v>76</v>
      </c>
      <c r="C702" s="26" t="s">
        <v>77</v>
      </c>
      <c r="D702" s="26" t="s">
        <v>127</v>
      </c>
      <c r="E702" s="26" t="s">
        <v>1826</v>
      </c>
      <c r="F702" s="26" t="s">
        <v>1961</v>
      </c>
      <c r="G702" s="26" t="s">
        <v>2374</v>
      </c>
      <c r="H702" s="26" t="s">
        <v>235</v>
      </c>
      <c r="I702" s="26" t="s">
        <v>1961</v>
      </c>
      <c r="J702" s="26">
        <v>202503</v>
      </c>
      <c r="K702" s="26">
        <v>202503</v>
      </c>
      <c r="L702" s="26" t="s">
        <v>1961</v>
      </c>
      <c r="M702" s="26" t="s">
        <v>2375</v>
      </c>
      <c r="N702" s="29">
        <f t="shared" si="10"/>
        <v>9</v>
      </c>
      <c r="O702" s="26">
        <v>9</v>
      </c>
      <c r="P702" s="26">
        <v>0</v>
      </c>
      <c r="Q702" s="26">
        <v>1</v>
      </c>
      <c r="R702" s="26">
        <v>36</v>
      </c>
      <c r="S702" s="26">
        <v>151</v>
      </c>
      <c r="T702" s="26">
        <v>0</v>
      </c>
      <c r="U702" s="26">
        <v>15</v>
      </c>
      <c r="V702" s="26">
        <v>45</v>
      </c>
      <c r="W702" s="26" t="s">
        <v>1834</v>
      </c>
      <c r="X702" s="26" t="s">
        <v>182</v>
      </c>
    </row>
    <row r="703" s="3" customFormat="1" ht="48" spans="1:24">
      <c r="A703" s="24">
        <v>697</v>
      </c>
      <c r="B703" s="26" t="s">
        <v>76</v>
      </c>
      <c r="C703" s="26" t="s">
        <v>77</v>
      </c>
      <c r="D703" s="26" t="s">
        <v>127</v>
      </c>
      <c r="E703" s="26" t="s">
        <v>1826</v>
      </c>
      <c r="F703" s="26" t="s">
        <v>1961</v>
      </c>
      <c r="G703" s="26" t="s">
        <v>2376</v>
      </c>
      <c r="H703" s="26" t="s">
        <v>82</v>
      </c>
      <c r="I703" s="26" t="s">
        <v>1961</v>
      </c>
      <c r="J703" s="41">
        <v>45717</v>
      </c>
      <c r="K703" s="41">
        <v>45717</v>
      </c>
      <c r="L703" s="26" t="s">
        <v>1961</v>
      </c>
      <c r="M703" s="26" t="s">
        <v>2377</v>
      </c>
      <c r="N703" s="29">
        <f t="shared" si="10"/>
        <v>12</v>
      </c>
      <c r="O703" s="26">
        <v>11.759</v>
      </c>
      <c r="P703" s="26">
        <v>0.241</v>
      </c>
      <c r="Q703" s="24">
        <v>1</v>
      </c>
      <c r="R703" s="24">
        <v>20</v>
      </c>
      <c r="S703" s="24">
        <v>41</v>
      </c>
      <c r="T703" s="24">
        <v>0</v>
      </c>
      <c r="U703" s="24">
        <v>5</v>
      </c>
      <c r="V703" s="24">
        <v>13</v>
      </c>
      <c r="W703" s="78" t="s">
        <v>1837</v>
      </c>
      <c r="X703" s="26" t="s">
        <v>1952</v>
      </c>
    </row>
    <row r="704" s="3" customFormat="1" ht="48" spans="1:24">
      <c r="A704" s="24">
        <v>698</v>
      </c>
      <c r="B704" s="25" t="s">
        <v>78</v>
      </c>
      <c r="C704" s="25" t="s">
        <v>78</v>
      </c>
      <c r="D704" s="25" t="s">
        <v>78</v>
      </c>
      <c r="E704" s="25" t="s">
        <v>2378</v>
      </c>
      <c r="F704" s="27" t="s">
        <v>2378</v>
      </c>
      <c r="G704" s="25" t="s">
        <v>2379</v>
      </c>
      <c r="H704" s="27" t="s">
        <v>82</v>
      </c>
      <c r="I704" s="25" t="s">
        <v>2378</v>
      </c>
      <c r="J704" s="28">
        <v>45901</v>
      </c>
      <c r="K704" s="28">
        <v>45992</v>
      </c>
      <c r="L704" s="25" t="s">
        <v>2380</v>
      </c>
      <c r="M704" s="25" t="s">
        <v>2381</v>
      </c>
      <c r="N704" s="29">
        <f t="shared" si="10"/>
        <v>200</v>
      </c>
      <c r="O704" s="27">
        <v>200</v>
      </c>
      <c r="P704" s="31">
        <v>0</v>
      </c>
      <c r="Q704" s="27">
        <v>99</v>
      </c>
      <c r="R704" s="27"/>
      <c r="S704" s="27"/>
      <c r="T704" s="27">
        <v>16</v>
      </c>
      <c r="U704" s="27"/>
      <c r="V704" s="27"/>
      <c r="W704" s="25" t="s">
        <v>2382</v>
      </c>
      <c r="X704" s="25" t="s">
        <v>2383</v>
      </c>
    </row>
    <row r="705" s="3" customFormat="1" ht="72" spans="1:24">
      <c r="A705" s="24">
        <v>699</v>
      </c>
      <c r="B705" s="30" t="s">
        <v>96</v>
      </c>
      <c r="C705" s="25" t="s">
        <v>103</v>
      </c>
      <c r="D705" s="25" t="s">
        <v>104</v>
      </c>
      <c r="E705" s="25" t="s">
        <v>2378</v>
      </c>
      <c r="F705" s="27" t="s">
        <v>2378</v>
      </c>
      <c r="G705" s="25" t="s">
        <v>2384</v>
      </c>
      <c r="H705" s="27" t="s">
        <v>82</v>
      </c>
      <c r="I705" s="25" t="s">
        <v>2378</v>
      </c>
      <c r="J705" s="28">
        <v>45870</v>
      </c>
      <c r="K705" s="28">
        <v>45992</v>
      </c>
      <c r="L705" s="25" t="s">
        <v>2380</v>
      </c>
      <c r="M705" s="25" t="s">
        <v>2385</v>
      </c>
      <c r="N705" s="29">
        <f t="shared" si="10"/>
        <v>64</v>
      </c>
      <c r="O705" s="27">
        <v>64</v>
      </c>
      <c r="P705" s="27">
        <v>0</v>
      </c>
      <c r="Q705" s="27">
        <v>99</v>
      </c>
      <c r="R705" s="27"/>
      <c r="S705" s="27"/>
      <c r="T705" s="27">
        <v>16</v>
      </c>
      <c r="U705" s="27"/>
      <c r="V705" s="27"/>
      <c r="W705" s="25" t="s">
        <v>2386</v>
      </c>
      <c r="X705" s="25" t="s">
        <v>2387</v>
      </c>
    </row>
    <row r="706" s="3" customFormat="1" ht="60" spans="1:24">
      <c r="A706" s="24">
        <v>700</v>
      </c>
      <c r="B706" s="30" t="s">
        <v>96</v>
      </c>
      <c r="C706" s="25" t="s">
        <v>113</v>
      </c>
      <c r="D706" s="25" t="s">
        <v>114</v>
      </c>
      <c r="E706" s="25" t="s">
        <v>2378</v>
      </c>
      <c r="F706" s="27" t="s">
        <v>2378</v>
      </c>
      <c r="G706" s="25" t="s">
        <v>2388</v>
      </c>
      <c r="H706" s="27" t="s">
        <v>82</v>
      </c>
      <c r="I706" s="25" t="s">
        <v>2378</v>
      </c>
      <c r="J706" s="28">
        <v>45839</v>
      </c>
      <c r="K706" s="28">
        <v>45931</v>
      </c>
      <c r="L706" s="25" t="s">
        <v>2380</v>
      </c>
      <c r="M706" s="25" t="s">
        <v>2389</v>
      </c>
      <c r="N706" s="29">
        <f t="shared" si="10"/>
        <v>313.6681</v>
      </c>
      <c r="O706" s="27">
        <v>313.6681</v>
      </c>
      <c r="P706" s="27">
        <v>0</v>
      </c>
      <c r="Q706" s="27">
        <v>99</v>
      </c>
      <c r="R706" s="27">
        <v>3117</v>
      </c>
      <c r="S706" s="27"/>
      <c r="T706" s="27">
        <v>16</v>
      </c>
      <c r="U706" s="27">
        <v>3117</v>
      </c>
      <c r="V706" s="27"/>
      <c r="W706" s="25" t="s">
        <v>2390</v>
      </c>
      <c r="X706" s="27" t="s">
        <v>2391</v>
      </c>
    </row>
    <row r="707" s="3" customFormat="1" ht="24" spans="1:24">
      <c r="A707" s="24">
        <v>701</v>
      </c>
      <c r="B707" s="30" t="s">
        <v>2392</v>
      </c>
      <c r="C707" s="30" t="s">
        <v>2392</v>
      </c>
      <c r="D707" s="30" t="s">
        <v>2392</v>
      </c>
      <c r="E707" s="30" t="s">
        <v>2378</v>
      </c>
      <c r="F707" s="30" t="s">
        <v>2378</v>
      </c>
      <c r="G707" s="30" t="s">
        <v>2393</v>
      </c>
      <c r="H707" s="30" t="s">
        <v>82</v>
      </c>
      <c r="I707" s="30" t="s">
        <v>2378</v>
      </c>
      <c r="J707" s="35">
        <v>45658</v>
      </c>
      <c r="K707" s="35">
        <v>45992</v>
      </c>
      <c r="L707" s="30" t="s">
        <v>2380</v>
      </c>
      <c r="M707" s="30" t="s">
        <v>2394</v>
      </c>
      <c r="N707" s="29">
        <f t="shared" si="10"/>
        <v>30</v>
      </c>
      <c r="O707" s="30">
        <v>30</v>
      </c>
      <c r="P707" s="30">
        <v>0</v>
      </c>
      <c r="Q707" s="30">
        <v>99</v>
      </c>
      <c r="R707" s="30">
        <v>0</v>
      </c>
      <c r="S707" s="30">
        <v>0</v>
      </c>
      <c r="T707" s="30">
        <v>16</v>
      </c>
      <c r="U707" s="30">
        <v>0</v>
      </c>
      <c r="V707" s="30">
        <v>0</v>
      </c>
      <c r="W707" s="30" t="s">
        <v>2395</v>
      </c>
      <c r="X707" s="30" t="s">
        <v>2395</v>
      </c>
    </row>
    <row r="708" s="3" customFormat="1" ht="72" spans="1:24">
      <c r="A708" s="24">
        <v>702</v>
      </c>
      <c r="B708" s="30" t="s">
        <v>96</v>
      </c>
      <c r="C708" s="25" t="s">
        <v>2396</v>
      </c>
      <c r="D708" s="25" t="s">
        <v>2397</v>
      </c>
      <c r="E708" s="25" t="s">
        <v>2378</v>
      </c>
      <c r="F708" s="27" t="s">
        <v>2378</v>
      </c>
      <c r="G708" s="25" t="s">
        <v>2398</v>
      </c>
      <c r="H708" s="27" t="s">
        <v>82</v>
      </c>
      <c r="I708" s="25" t="s">
        <v>2378</v>
      </c>
      <c r="J708" s="28">
        <v>45658</v>
      </c>
      <c r="K708" s="28">
        <v>45992</v>
      </c>
      <c r="L708" s="25" t="s">
        <v>2380</v>
      </c>
      <c r="M708" s="25" t="s">
        <v>2399</v>
      </c>
      <c r="N708" s="29">
        <f t="shared" si="10"/>
        <v>246</v>
      </c>
      <c r="O708" s="27">
        <v>246</v>
      </c>
      <c r="P708" s="31">
        <v>0</v>
      </c>
      <c r="Q708" s="27">
        <v>99</v>
      </c>
      <c r="R708" s="27">
        <v>3080</v>
      </c>
      <c r="S708" s="27"/>
      <c r="T708" s="27">
        <v>16</v>
      </c>
      <c r="U708" s="27">
        <v>3080</v>
      </c>
      <c r="V708" s="27"/>
      <c r="W708" s="25" t="s">
        <v>2400</v>
      </c>
      <c r="X708" s="27" t="s">
        <v>2401</v>
      </c>
    </row>
    <row r="709" s="3" customFormat="1" ht="72" spans="1:24">
      <c r="A709" s="24">
        <v>703</v>
      </c>
      <c r="B709" s="30" t="s">
        <v>96</v>
      </c>
      <c r="C709" s="25" t="s">
        <v>2396</v>
      </c>
      <c r="D709" s="25" t="s">
        <v>2397</v>
      </c>
      <c r="E709" s="25" t="s">
        <v>2378</v>
      </c>
      <c r="F709" s="27" t="s">
        <v>2378</v>
      </c>
      <c r="G709" s="25" t="s">
        <v>2398</v>
      </c>
      <c r="H709" s="27" t="s">
        <v>82</v>
      </c>
      <c r="I709" s="25" t="s">
        <v>2378</v>
      </c>
      <c r="J709" s="28">
        <v>45658</v>
      </c>
      <c r="K709" s="28">
        <v>45992</v>
      </c>
      <c r="L709" s="25" t="s">
        <v>2380</v>
      </c>
      <c r="M709" s="25" t="s">
        <v>2399</v>
      </c>
      <c r="N709" s="29">
        <f t="shared" si="10"/>
        <v>125</v>
      </c>
      <c r="O709" s="27">
        <v>125</v>
      </c>
      <c r="P709" s="27">
        <v>0</v>
      </c>
      <c r="Q709" s="27">
        <v>99</v>
      </c>
      <c r="R709" s="27">
        <v>3080</v>
      </c>
      <c r="S709" s="27"/>
      <c r="T709" s="27">
        <v>16</v>
      </c>
      <c r="U709" s="27">
        <v>3080</v>
      </c>
      <c r="V709" s="27"/>
      <c r="W709" s="25" t="s">
        <v>2400</v>
      </c>
      <c r="X709" s="27" t="s">
        <v>2401</v>
      </c>
    </row>
    <row r="710" s="3" customFormat="1" ht="72" spans="1:24">
      <c r="A710" s="24">
        <v>704</v>
      </c>
      <c r="B710" s="30" t="s">
        <v>96</v>
      </c>
      <c r="C710" s="25" t="s">
        <v>2396</v>
      </c>
      <c r="D710" s="25" t="s">
        <v>2397</v>
      </c>
      <c r="E710" s="25" t="s">
        <v>2378</v>
      </c>
      <c r="F710" s="27" t="s">
        <v>2378</v>
      </c>
      <c r="G710" s="25" t="s">
        <v>2398</v>
      </c>
      <c r="H710" s="27" t="s">
        <v>82</v>
      </c>
      <c r="I710" s="25" t="s">
        <v>2378</v>
      </c>
      <c r="J710" s="28">
        <v>45658</v>
      </c>
      <c r="K710" s="28">
        <v>45992</v>
      </c>
      <c r="L710" s="25" t="s">
        <v>2380</v>
      </c>
      <c r="M710" s="25" t="s">
        <v>2402</v>
      </c>
      <c r="N710" s="29">
        <f t="shared" si="10"/>
        <v>59</v>
      </c>
      <c r="O710" s="27">
        <v>59</v>
      </c>
      <c r="P710" s="31">
        <v>0</v>
      </c>
      <c r="Q710" s="27">
        <v>99</v>
      </c>
      <c r="R710" s="27">
        <v>3080</v>
      </c>
      <c r="S710" s="27"/>
      <c r="T710" s="27">
        <v>16</v>
      </c>
      <c r="U710" s="27">
        <v>3080</v>
      </c>
      <c r="V710" s="27"/>
      <c r="W710" s="25" t="s">
        <v>2400</v>
      </c>
      <c r="X710" s="27" t="s">
        <v>2401</v>
      </c>
    </row>
    <row r="711" s="3" customFormat="1" ht="48" spans="1:24">
      <c r="A711" s="24">
        <v>705</v>
      </c>
      <c r="B711" s="30" t="s">
        <v>2403</v>
      </c>
      <c r="C711" s="30" t="s">
        <v>2404</v>
      </c>
      <c r="D711" s="30" t="s">
        <v>2405</v>
      </c>
      <c r="E711" s="30" t="s">
        <v>2378</v>
      </c>
      <c r="F711" s="30" t="s">
        <v>2378</v>
      </c>
      <c r="G711" s="30" t="s">
        <v>2406</v>
      </c>
      <c r="H711" s="30" t="s">
        <v>82</v>
      </c>
      <c r="I711" s="30" t="s">
        <v>2378</v>
      </c>
      <c r="J711" s="35">
        <v>45658</v>
      </c>
      <c r="K711" s="35">
        <v>45809</v>
      </c>
      <c r="L711" s="30" t="s">
        <v>2380</v>
      </c>
      <c r="M711" s="30" t="s">
        <v>2407</v>
      </c>
      <c r="N711" s="29">
        <f t="shared" si="10"/>
        <v>61.5</v>
      </c>
      <c r="O711" s="30">
        <v>61.5</v>
      </c>
      <c r="P711" s="30">
        <v>0</v>
      </c>
      <c r="Q711" s="30">
        <v>99</v>
      </c>
      <c r="R711" s="30" t="s">
        <v>2408</v>
      </c>
      <c r="S711" s="30" t="s">
        <v>2409</v>
      </c>
      <c r="T711" s="30">
        <v>16</v>
      </c>
      <c r="U711" s="30" t="s">
        <v>2408</v>
      </c>
      <c r="V711" s="30" t="s">
        <v>2409</v>
      </c>
      <c r="W711" s="30" t="s">
        <v>2410</v>
      </c>
      <c r="X711" s="30" t="s">
        <v>2411</v>
      </c>
    </row>
    <row r="712" s="3" customFormat="1" ht="36" spans="1:24">
      <c r="A712" s="24">
        <v>706</v>
      </c>
      <c r="B712" s="30" t="s">
        <v>96</v>
      </c>
      <c r="C712" s="30" t="s">
        <v>2396</v>
      </c>
      <c r="D712" s="30" t="s">
        <v>2412</v>
      </c>
      <c r="E712" s="24" t="s">
        <v>2378</v>
      </c>
      <c r="F712" s="24" t="s">
        <v>2378</v>
      </c>
      <c r="G712" s="30" t="s">
        <v>2413</v>
      </c>
      <c r="H712" s="24" t="s">
        <v>82</v>
      </c>
      <c r="I712" s="30" t="s">
        <v>2378</v>
      </c>
      <c r="J712" s="33">
        <v>45931</v>
      </c>
      <c r="K712" s="33">
        <v>45992</v>
      </c>
      <c r="L712" s="30" t="s">
        <v>2380</v>
      </c>
      <c r="M712" s="30" t="s">
        <v>2414</v>
      </c>
      <c r="N712" s="29">
        <f t="shared" ref="N712:N725" si="11">O712+P712</f>
        <v>27</v>
      </c>
      <c r="O712" s="24">
        <v>27</v>
      </c>
      <c r="P712" s="24">
        <v>0</v>
      </c>
      <c r="Q712" s="24">
        <v>99</v>
      </c>
      <c r="R712" s="24" t="s">
        <v>2415</v>
      </c>
      <c r="S712" s="24" t="s">
        <v>2416</v>
      </c>
      <c r="T712" s="30">
        <v>16</v>
      </c>
      <c r="U712" s="24" t="s">
        <v>2415</v>
      </c>
      <c r="V712" s="24" t="s">
        <v>2416</v>
      </c>
      <c r="W712" s="30" t="s">
        <v>2410</v>
      </c>
      <c r="X712" s="30" t="s">
        <v>2417</v>
      </c>
    </row>
    <row r="713" s="3" customFormat="1" ht="36" spans="1:24">
      <c r="A713" s="24">
        <v>707</v>
      </c>
      <c r="B713" s="30" t="s">
        <v>96</v>
      </c>
      <c r="C713" s="30" t="s">
        <v>2396</v>
      </c>
      <c r="D713" s="30" t="s">
        <v>2412</v>
      </c>
      <c r="E713" s="24" t="s">
        <v>2378</v>
      </c>
      <c r="F713" s="24" t="s">
        <v>2378</v>
      </c>
      <c r="G713" s="30" t="s">
        <v>2418</v>
      </c>
      <c r="H713" s="24" t="s">
        <v>82</v>
      </c>
      <c r="I713" s="30" t="s">
        <v>2378</v>
      </c>
      <c r="J713" s="33">
        <v>45748</v>
      </c>
      <c r="K713" s="33">
        <v>45809</v>
      </c>
      <c r="L713" s="30" t="s">
        <v>2380</v>
      </c>
      <c r="M713" s="30" t="s">
        <v>2419</v>
      </c>
      <c r="N713" s="29">
        <f t="shared" si="11"/>
        <v>27</v>
      </c>
      <c r="O713" s="24">
        <v>27</v>
      </c>
      <c r="P713" s="24">
        <v>0</v>
      </c>
      <c r="Q713" s="24">
        <v>99</v>
      </c>
      <c r="R713" s="24" t="s">
        <v>2415</v>
      </c>
      <c r="S713" s="24" t="s">
        <v>2416</v>
      </c>
      <c r="T713" s="30">
        <v>16</v>
      </c>
      <c r="U713" s="24" t="s">
        <v>2415</v>
      </c>
      <c r="V713" s="24" t="s">
        <v>2416</v>
      </c>
      <c r="W713" s="30" t="s">
        <v>2410</v>
      </c>
      <c r="X713" s="30" t="s">
        <v>2417</v>
      </c>
    </row>
    <row r="714" s="3" customFormat="1" ht="36" spans="1:24">
      <c r="A714" s="24">
        <v>708</v>
      </c>
      <c r="B714" s="26" t="s">
        <v>2420</v>
      </c>
      <c r="C714" s="30" t="s">
        <v>2421</v>
      </c>
      <c r="D714" s="30" t="s">
        <v>2422</v>
      </c>
      <c r="E714" s="24" t="s">
        <v>2378</v>
      </c>
      <c r="F714" s="24" t="s">
        <v>2378</v>
      </c>
      <c r="G714" s="30" t="s">
        <v>2423</v>
      </c>
      <c r="H714" s="24" t="s">
        <v>82</v>
      </c>
      <c r="I714" s="30" t="s">
        <v>2378</v>
      </c>
      <c r="J714" s="33">
        <v>45658</v>
      </c>
      <c r="K714" s="35">
        <v>45992</v>
      </c>
      <c r="L714" s="30" t="s">
        <v>2424</v>
      </c>
      <c r="M714" s="30" t="s">
        <v>2425</v>
      </c>
      <c r="N714" s="29">
        <f t="shared" si="11"/>
        <v>112.2</v>
      </c>
      <c r="O714" s="30">
        <v>112.2</v>
      </c>
      <c r="P714" s="30">
        <v>0</v>
      </c>
      <c r="Q714" s="30">
        <v>38</v>
      </c>
      <c r="R714" s="30" t="s">
        <v>2426</v>
      </c>
      <c r="S714" s="30" t="s">
        <v>2427</v>
      </c>
      <c r="T714" s="30">
        <v>8</v>
      </c>
      <c r="U714" s="30" t="s">
        <v>2426</v>
      </c>
      <c r="V714" s="30" t="s">
        <v>2427</v>
      </c>
      <c r="W714" s="30" t="s">
        <v>2410</v>
      </c>
      <c r="X714" s="30" t="s">
        <v>2428</v>
      </c>
    </row>
    <row r="715" s="3" customFormat="1" ht="24" spans="1:24">
      <c r="A715" s="24">
        <v>709</v>
      </c>
      <c r="B715" s="26" t="s">
        <v>2420</v>
      </c>
      <c r="C715" s="30" t="s">
        <v>2421</v>
      </c>
      <c r="D715" s="30" t="s">
        <v>2429</v>
      </c>
      <c r="E715" s="24" t="s">
        <v>2378</v>
      </c>
      <c r="F715" s="24" t="s">
        <v>2378</v>
      </c>
      <c r="G715" s="30" t="s">
        <v>2430</v>
      </c>
      <c r="H715" s="24" t="s">
        <v>82</v>
      </c>
      <c r="I715" s="30" t="s">
        <v>2378</v>
      </c>
      <c r="J715" s="33">
        <v>45658</v>
      </c>
      <c r="K715" s="35">
        <v>45992</v>
      </c>
      <c r="L715" s="30" t="s">
        <v>2380</v>
      </c>
      <c r="M715" s="30" t="s">
        <v>2431</v>
      </c>
      <c r="N715" s="29">
        <f t="shared" si="11"/>
        <v>110.3</v>
      </c>
      <c r="O715" s="30">
        <v>110.3</v>
      </c>
      <c r="P715" s="30">
        <v>0</v>
      </c>
      <c r="Q715" s="30">
        <v>99</v>
      </c>
      <c r="R715" s="30" t="s">
        <v>2432</v>
      </c>
      <c r="S715" s="30" t="s">
        <v>2433</v>
      </c>
      <c r="T715" s="30">
        <v>16</v>
      </c>
      <c r="U715" s="30" t="s">
        <v>2432</v>
      </c>
      <c r="V715" s="30" t="s">
        <v>2433</v>
      </c>
      <c r="W715" s="30" t="s">
        <v>2410</v>
      </c>
      <c r="X715" s="30" t="s">
        <v>2434</v>
      </c>
    </row>
    <row r="716" s="3" customFormat="1" ht="132" spans="1:24">
      <c r="A716" s="24">
        <v>710</v>
      </c>
      <c r="B716" s="30" t="s">
        <v>96</v>
      </c>
      <c r="C716" s="26" t="s">
        <v>103</v>
      </c>
      <c r="D716" s="26" t="s">
        <v>974</v>
      </c>
      <c r="E716" s="24" t="s">
        <v>2378</v>
      </c>
      <c r="F716" s="24" t="s">
        <v>2378</v>
      </c>
      <c r="G716" s="30" t="s">
        <v>2435</v>
      </c>
      <c r="H716" s="24" t="s">
        <v>82</v>
      </c>
      <c r="I716" s="30" t="s">
        <v>2378</v>
      </c>
      <c r="J716" s="33">
        <v>45748</v>
      </c>
      <c r="K716" s="33">
        <v>45809</v>
      </c>
      <c r="L716" s="30" t="s">
        <v>2380</v>
      </c>
      <c r="M716" s="30" t="s">
        <v>2436</v>
      </c>
      <c r="N716" s="29">
        <f t="shared" si="11"/>
        <v>250</v>
      </c>
      <c r="O716" s="24">
        <v>250</v>
      </c>
      <c r="P716" s="24">
        <v>0</v>
      </c>
      <c r="Q716" s="24">
        <v>9</v>
      </c>
      <c r="R716" s="24">
        <v>81</v>
      </c>
      <c r="S716" s="24">
        <v>241</v>
      </c>
      <c r="T716" s="24">
        <v>1</v>
      </c>
      <c r="U716" s="24">
        <v>12</v>
      </c>
      <c r="V716" s="24">
        <v>35</v>
      </c>
      <c r="W716" s="30" t="s">
        <v>2437</v>
      </c>
      <c r="X716" s="30" t="s">
        <v>2438</v>
      </c>
    </row>
    <row r="717" s="3" customFormat="1" ht="48" spans="1:24">
      <c r="A717" s="24">
        <v>711</v>
      </c>
      <c r="B717" s="30" t="s">
        <v>2403</v>
      </c>
      <c r="C717" s="30" t="s">
        <v>2404</v>
      </c>
      <c r="D717" s="30" t="s">
        <v>2405</v>
      </c>
      <c r="E717" s="30" t="s">
        <v>2378</v>
      </c>
      <c r="F717" s="30" t="s">
        <v>2378</v>
      </c>
      <c r="G717" s="30" t="s">
        <v>2439</v>
      </c>
      <c r="H717" s="30" t="s">
        <v>82</v>
      </c>
      <c r="I717" s="30" t="s">
        <v>2378</v>
      </c>
      <c r="J717" s="35">
        <v>45839</v>
      </c>
      <c r="K717" s="35">
        <v>45992</v>
      </c>
      <c r="L717" s="30" t="s">
        <v>2380</v>
      </c>
      <c r="M717" s="30" t="s">
        <v>2440</v>
      </c>
      <c r="N717" s="29">
        <f t="shared" si="11"/>
        <v>72</v>
      </c>
      <c r="O717" s="30">
        <v>72</v>
      </c>
      <c r="P717" s="30">
        <v>0</v>
      </c>
      <c r="Q717" s="30">
        <v>99</v>
      </c>
      <c r="R717" s="30" t="s">
        <v>2441</v>
      </c>
      <c r="S717" s="30" t="s">
        <v>2442</v>
      </c>
      <c r="T717" s="30">
        <v>16</v>
      </c>
      <c r="U717" s="30" t="s">
        <v>2441</v>
      </c>
      <c r="V717" s="30" t="s">
        <v>2442</v>
      </c>
      <c r="W717" s="30" t="s">
        <v>2410</v>
      </c>
      <c r="X717" s="30" t="s">
        <v>2411</v>
      </c>
    </row>
    <row r="718" s="3" customFormat="1" ht="123" spans="1:24">
      <c r="A718" s="24">
        <v>712</v>
      </c>
      <c r="B718" s="25" t="s">
        <v>76</v>
      </c>
      <c r="C718" s="25" t="s">
        <v>88</v>
      </c>
      <c r="D718" s="25" t="s">
        <v>336</v>
      </c>
      <c r="E718" s="25" t="s">
        <v>2378</v>
      </c>
      <c r="F718" s="27" t="s">
        <v>2378</v>
      </c>
      <c r="G718" s="25" t="s">
        <v>2443</v>
      </c>
      <c r="H718" s="27" t="s">
        <v>82</v>
      </c>
      <c r="I718" s="25" t="s">
        <v>2444</v>
      </c>
      <c r="J718" s="28">
        <v>45839</v>
      </c>
      <c r="K718" s="28">
        <v>45901</v>
      </c>
      <c r="L718" s="25" t="s">
        <v>2380</v>
      </c>
      <c r="M718" s="25" t="s">
        <v>2445</v>
      </c>
      <c r="N718" s="29">
        <f t="shared" si="11"/>
        <v>167.25</v>
      </c>
      <c r="O718" s="27">
        <v>167.25</v>
      </c>
      <c r="P718" s="31">
        <v>0</v>
      </c>
      <c r="Q718" s="27">
        <v>99</v>
      </c>
      <c r="R718" s="27"/>
      <c r="S718" s="27"/>
      <c r="T718" s="27">
        <v>16</v>
      </c>
      <c r="U718" s="27"/>
      <c r="V718" s="27"/>
      <c r="W718" s="25" t="s">
        <v>2410</v>
      </c>
      <c r="X718" s="26" t="s">
        <v>2446</v>
      </c>
    </row>
    <row r="719" s="3" customFormat="1" ht="36" spans="1:24">
      <c r="A719" s="24">
        <v>713</v>
      </c>
      <c r="B719" s="30" t="s">
        <v>96</v>
      </c>
      <c r="C719" s="30" t="s">
        <v>2396</v>
      </c>
      <c r="D719" s="30" t="s">
        <v>2412</v>
      </c>
      <c r="E719" s="24" t="s">
        <v>2378</v>
      </c>
      <c r="F719" s="24" t="s">
        <v>2378</v>
      </c>
      <c r="G719" s="30" t="s">
        <v>2447</v>
      </c>
      <c r="H719" s="24" t="s">
        <v>82</v>
      </c>
      <c r="I719" s="30" t="s">
        <v>2378</v>
      </c>
      <c r="J719" s="33">
        <v>45839</v>
      </c>
      <c r="K719" s="33">
        <v>45901</v>
      </c>
      <c r="L719" s="30" t="s">
        <v>2380</v>
      </c>
      <c r="M719" s="30" t="s">
        <v>2448</v>
      </c>
      <c r="N719" s="29">
        <f t="shared" si="11"/>
        <v>27</v>
      </c>
      <c r="O719" s="24">
        <v>27</v>
      </c>
      <c r="P719" s="24">
        <v>0</v>
      </c>
      <c r="Q719" s="24">
        <v>99</v>
      </c>
      <c r="R719" s="24" t="s">
        <v>2415</v>
      </c>
      <c r="S719" s="24" t="s">
        <v>2416</v>
      </c>
      <c r="T719" s="30">
        <v>16</v>
      </c>
      <c r="U719" s="24" t="s">
        <v>2415</v>
      </c>
      <c r="V719" s="24" t="s">
        <v>2416</v>
      </c>
      <c r="W719" s="30" t="s">
        <v>2410</v>
      </c>
      <c r="X719" s="30" t="s">
        <v>2417</v>
      </c>
    </row>
    <row r="720" s="3" customFormat="1" ht="96" spans="1:24">
      <c r="A720" s="24">
        <v>714</v>
      </c>
      <c r="B720" s="25" t="s">
        <v>76</v>
      </c>
      <c r="C720" s="25" t="s">
        <v>88</v>
      </c>
      <c r="D720" s="25" t="s">
        <v>336</v>
      </c>
      <c r="E720" s="25" t="s">
        <v>2378</v>
      </c>
      <c r="F720" s="27" t="s">
        <v>2378</v>
      </c>
      <c r="G720" s="25" t="s">
        <v>2449</v>
      </c>
      <c r="H720" s="27" t="s">
        <v>82</v>
      </c>
      <c r="I720" s="25" t="s">
        <v>2444</v>
      </c>
      <c r="J720" s="28">
        <v>45658</v>
      </c>
      <c r="K720" s="28">
        <v>45809</v>
      </c>
      <c r="L720" s="25" t="s">
        <v>2380</v>
      </c>
      <c r="M720" s="25" t="s">
        <v>2450</v>
      </c>
      <c r="N720" s="29">
        <f t="shared" si="11"/>
        <v>320.5</v>
      </c>
      <c r="O720" s="27">
        <v>320.5</v>
      </c>
      <c r="P720" s="27">
        <v>0</v>
      </c>
      <c r="Q720" s="27">
        <v>99</v>
      </c>
      <c r="R720" s="27"/>
      <c r="S720" s="27"/>
      <c r="T720" s="27">
        <v>16</v>
      </c>
      <c r="U720" s="27"/>
      <c r="V720" s="27"/>
      <c r="W720" s="25" t="s">
        <v>2410</v>
      </c>
      <c r="X720" s="26" t="s">
        <v>2451</v>
      </c>
    </row>
    <row r="721" s="3" customFormat="1" ht="123" spans="1:24">
      <c r="A721" s="24">
        <v>715</v>
      </c>
      <c r="B721" s="25" t="s">
        <v>76</v>
      </c>
      <c r="C721" s="25" t="s">
        <v>88</v>
      </c>
      <c r="D721" s="25" t="s">
        <v>336</v>
      </c>
      <c r="E721" s="25" t="s">
        <v>2378</v>
      </c>
      <c r="F721" s="27" t="s">
        <v>2378</v>
      </c>
      <c r="G721" s="25" t="s">
        <v>2452</v>
      </c>
      <c r="H721" s="27" t="s">
        <v>82</v>
      </c>
      <c r="I721" s="25" t="s">
        <v>2444</v>
      </c>
      <c r="J721" s="28">
        <v>45931</v>
      </c>
      <c r="K721" s="28">
        <v>45992</v>
      </c>
      <c r="L721" s="25" t="s">
        <v>2380</v>
      </c>
      <c r="M721" s="25" t="s">
        <v>2453</v>
      </c>
      <c r="N721" s="29">
        <f t="shared" si="11"/>
        <v>167.25</v>
      </c>
      <c r="O721" s="27">
        <v>167.25</v>
      </c>
      <c r="P721" s="27">
        <v>0</v>
      </c>
      <c r="Q721" s="27">
        <v>99</v>
      </c>
      <c r="R721" s="27"/>
      <c r="S721" s="27"/>
      <c r="T721" s="27">
        <v>16</v>
      </c>
      <c r="U721" s="27"/>
      <c r="V721" s="27"/>
      <c r="W721" s="25" t="s">
        <v>2410</v>
      </c>
      <c r="X721" s="26" t="s">
        <v>2446</v>
      </c>
    </row>
    <row r="722" s="3" customFormat="1" ht="36" spans="1:24">
      <c r="A722" s="24">
        <v>716</v>
      </c>
      <c r="B722" s="30" t="s">
        <v>96</v>
      </c>
      <c r="C722" s="30" t="s">
        <v>2396</v>
      </c>
      <c r="D722" s="30" t="s">
        <v>2412</v>
      </c>
      <c r="E722" s="24" t="s">
        <v>2378</v>
      </c>
      <c r="F722" s="24" t="s">
        <v>2378</v>
      </c>
      <c r="G722" s="30" t="s">
        <v>2454</v>
      </c>
      <c r="H722" s="24" t="s">
        <v>82</v>
      </c>
      <c r="I722" s="30" t="s">
        <v>2378</v>
      </c>
      <c r="J722" s="33">
        <v>45658</v>
      </c>
      <c r="K722" s="33">
        <v>45717</v>
      </c>
      <c r="L722" s="30" t="s">
        <v>2380</v>
      </c>
      <c r="M722" s="30" t="s">
        <v>2455</v>
      </c>
      <c r="N722" s="29">
        <f t="shared" si="11"/>
        <v>27</v>
      </c>
      <c r="O722" s="24">
        <v>27</v>
      </c>
      <c r="P722" s="24">
        <v>0</v>
      </c>
      <c r="Q722" s="24">
        <v>99</v>
      </c>
      <c r="R722" s="24" t="s">
        <v>2415</v>
      </c>
      <c r="S722" s="24" t="s">
        <v>2416</v>
      </c>
      <c r="T722" s="30">
        <v>16</v>
      </c>
      <c r="U722" s="24" t="s">
        <v>2415</v>
      </c>
      <c r="V722" s="24" t="s">
        <v>2416</v>
      </c>
      <c r="W722" s="30" t="s">
        <v>2410</v>
      </c>
      <c r="X722" s="30" t="s">
        <v>2417</v>
      </c>
    </row>
    <row r="723" s="3" customFormat="1" ht="360" spans="1:24">
      <c r="A723" s="24">
        <v>717</v>
      </c>
      <c r="B723" s="30" t="s">
        <v>96</v>
      </c>
      <c r="C723" s="25" t="s">
        <v>2456</v>
      </c>
      <c r="D723" s="25" t="s">
        <v>2457</v>
      </c>
      <c r="E723" s="25" t="s">
        <v>2378</v>
      </c>
      <c r="F723" s="27" t="s">
        <v>2378</v>
      </c>
      <c r="G723" s="25" t="s">
        <v>2458</v>
      </c>
      <c r="H723" s="27" t="s">
        <v>82</v>
      </c>
      <c r="I723" s="25" t="s">
        <v>2378</v>
      </c>
      <c r="J723" s="28">
        <v>45748</v>
      </c>
      <c r="K723" s="28">
        <v>45992</v>
      </c>
      <c r="L723" s="25" t="s">
        <v>2380</v>
      </c>
      <c r="M723" s="25" t="s">
        <v>2459</v>
      </c>
      <c r="N723" s="29">
        <f t="shared" si="11"/>
        <v>100</v>
      </c>
      <c r="O723" s="27">
        <v>100</v>
      </c>
      <c r="P723" s="31">
        <v>0</v>
      </c>
      <c r="Q723" s="27">
        <v>10</v>
      </c>
      <c r="R723" s="27">
        <v>715</v>
      </c>
      <c r="S723" s="27">
        <v>3309</v>
      </c>
      <c r="T723" s="27">
        <v>3</v>
      </c>
      <c r="U723" s="27">
        <v>63</v>
      </c>
      <c r="V723" s="27">
        <v>206</v>
      </c>
      <c r="W723" s="25" t="s">
        <v>2460</v>
      </c>
      <c r="X723" s="25" t="s">
        <v>2461</v>
      </c>
    </row>
    <row r="724" s="3" customFormat="1" ht="72" spans="1:24">
      <c r="A724" s="24">
        <v>718</v>
      </c>
      <c r="B724" s="30" t="s">
        <v>96</v>
      </c>
      <c r="C724" s="25" t="s">
        <v>2456</v>
      </c>
      <c r="D724" s="25" t="s">
        <v>2457</v>
      </c>
      <c r="E724" s="25" t="s">
        <v>2378</v>
      </c>
      <c r="F724" s="27" t="s">
        <v>2378</v>
      </c>
      <c r="G724" s="25" t="s">
        <v>2462</v>
      </c>
      <c r="H724" s="27" t="s">
        <v>82</v>
      </c>
      <c r="I724" s="25" t="s">
        <v>2378</v>
      </c>
      <c r="J724" s="28">
        <v>45778</v>
      </c>
      <c r="K724" s="28">
        <v>45992</v>
      </c>
      <c r="L724" s="25" t="s">
        <v>2380</v>
      </c>
      <c r="M724" s="25" t="s">
        <v>2463</v>
      </c>
      <c r="N724" s="29">
        <f t="shared" si="11"/>
        <v>100</v>
      </c>
      <c r="O724" s="27">
        <v>100</v>
      </c>
      <c r="P724" s="27">
        <v>0</v>
      </c>
      <c r="Q724" s="27">
        <v>99</v>
      </c>
      <c r="R724" s="27"/>
      <c r="S724" s="27"/>
      <c r="T724" s="27">
        <v>16</v>
      </c>
      <c r="U724" s="27"/>
      <c r="V724" s="27"/>
      <c r="W724" s="25" t="s">
        <v>2464</v>
      </c>
      <c r="X724" s="27" t="s">
        <v>2465</v>
      </c>
    </row>
    <row r="725" s="3" customFormat="1" ht="65" customHeight="1" spans="1:24">
      <c r="A725" s="24">
        <v>719</v>
      </c>
      <c r="B725" s="25" t="s">
        <v>76</v>
      </c>
      <c r="C725" s="25" t="s">
        <v>88</v>
      </c>
      <c r="D725" s="25" t="s">
        <v>336</v>
      </c>
      <c r="E725" s="25" t="s">
        <v>2378</v>
      </c>
      <c r="F725" s="27" t="s">
        <v>2378</v>
      </c>
      <c r="G725" s="25" t="s">
        <v>2466</v>
      </c>
      <c r="H725" s="27" t="s">
        <v>82</v>
      </c>
      <c r="I725" s="25" t="s">
        <v>2378</v>
      </c>
      <c r="J725" s="28">
        <v>45658</v>
      </c>
      <c r="K725" s="28">
        <v>45658</v>
      </c>
      <c r="L725" s="25" t="s">
        <v>2380</v>
      </c>
      <c r="M725" s="25" t="s">
        <v>2467</v>
      </c>
      <c r="N725" s="29">
        <f t="shared" si="11"/>
        <v>200</v>
      </c>
      <c r="O725" s="27">
        <v>200</v>
      </c>
      <c r="P725" s="31">
        <v>0</v>
      </c>
      <c r="Q725" s="27">
        <v>99</v>
      </c>
      <c r="R725" s="27"/>
      <c r="S725" s="27"/>
      <c r="T725" s="27">
        <v>16</v>
      </c>
      <c r="U725" s="27"/>
      <c r="V725" s="27"/>
      <c r="W725" s="26" t="s">
        <v>2410</v>
      </c>
      <c r="X725" s="25" t="s">
        <v>2468</v>
      </c>
    </row>
  </sheetData>
  <autoFilter xmlns:etc="http://www.wps.cn/officeDocument/2017/etCustomData" ref="A5:X725" etc:filterBottomFollowUsedRange="0">
    <extLst/>
  </autoFilter>
  <sortState ref="B8:Y887">
    <sortCondition ref="E8:E887"/>
    <sortCondition ref="F8:F887"/>
    <sortCondition ref="G8:G887"/>
  </sortState>
  <mergeCells count="27">
    <mergeCell ref="A2:X2"/>
    <mergeCell ref="B3:D3"/>
    <mergeCell ref="J3:K3"/>
    <mergeCell ref="N3:P3"/>
    <mergeCell ref="Q3:V3"/>
    <mergeCell ref="O4:P4"/>
    <mergeCell ref="T4:V4"/>
    <mergeCell ref="A6:M6"/>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s>
  <printOptions horizontalCentered="1"/>
  <pageMargins left="0.393055555555556" right="0.393055555555556" top="1" bottom="1" header="0.5" footer="0.5"/>
  <pageSetup paperSize="9" scale="77" orientation="landscape" horizontalDpi="600"/>
  <headerFooter/>
  <colBreaks count="1" manualBreakCount="1">
    <brk id="24" max="65721"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杨万大</dc:creator>
  <cp:lastModifiedBy>杨万大</cp:lastModifiedBy>
  <dcterms:created xsi:type="dcterms:W3CDTF">2022-11-11T02:46:00Z</dcterms:created>
  <dcterms:modified xsi:type="dcterms:W3CDTF">2025-12-26T02:20:48Z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0FC7A00FB77642FCB5BEDCE19726DFD9</vt:lpwstr>
  </property>
  <property fmtid="{D5CDD505-2E9C-101B-9397-08002B2CF9AE}" pid="4" name="CalculationRule">
    <vt:i4>0</vt:i4>
  </property>
</Properties>
</file>