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支出分项" sheetId="1" r:id="rId1"/>
    <sheet name="经费拨付" sheetId="2" r:id="rId2"/>
    <sheet name="政府采购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<sst xmlns="http://schemas.openxmlformats.org/spreadsheetml/2006/main" count="41" uniqueCount="32">
  <si>
    <t xml:space="preserve">  资阳区2024年一般公共预算支出分项安排表</t>
  </si>
  <si>
    <t>单位：万元</t>
  </si>
  <si>
    <t>单       位</t>
  </si>
  <si>
    <t>年初预算</t>
  </si>
  <si>
    <t>预算调整增减数</t>
  </si>
  <si>
    <t>专项用途
转移支付
拨款</t>
  </si>
  <si>
    <t>调整预算</t>
  </si>
  <si>
    <t>备    注
（项目支出调整情况）</t>
  </si>
  <si>
    <t>合计
(2=3+4+5)</t>
  </si>
  <si>
    <t>经费拨款</t>
  </si>
  <si>
    <t>纳入公共预算管理的非税收入拨款</t>
  </si>
  <si>
    <t>新增一般
债券</t>
  </si>
  <si>
    <t>序号</t>
  </si>
  <si>
    <t>合       计</t>
  </si>
  <si>
    <t>益阳市资阳区水利局</t>
  </si>
  <si>
    <t>饮用水源地工程EPC项目、水利救灾、黄家湖泵站农排电费等专项经费</t>
  </si>
  <si>
    <t>资阳区2024年一般公共财政拨款预算支出分项安排表（经费拨款）</t>
  </si>
  <si>
    <t>单位:万元</t>
  </si>
  <si>
    <t>单位名称</t>
  </si>
  <si>
    <t>调整预算（5=1+2）</t>
  </si>
  <si>
    <t>合计（2=3+4）</t>
  </si>
  <si>
    <t>基本支出</t>
  </si>
  <si>
    <t>项目支出</t>
  </si>
  <si>
    <t>2</t>
  </si>
  <si>
    <t>3</t>
  </si>
  <si>
    <t>4</t>
  </si>
  <si>
    <t>合  计</t>
  </si>
  <si>
    <t>资阳区2024年政府采购预算调整表</t>
  </si>
  <si>
    <t>预算单位</t>
  </si>
  <si>
    <t>调整变动</t>
  </si>
  <si>
    <t>调整后预算数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</si>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</sst>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9"/>
      <name val="宋体"/>
      <charset val="134"/>
      <scheme val="major"/>
    </font>
    <font>
      <b/>
      <sz val="9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42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/>
    <xf numFmtId="176" fontId="2" fillId="0" borderId="0" xfId="0" applyNumberFormat="1" applyFont="1" applyFill="1" applyBorder="1" applyAlignment="1">
      <alignment horizontal="right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2" fontId="2" fillId="0" borderId="1" xfId="0" applyNumberFormat="1" applyFont="1" applyFill="1" applyBorder="1" applyAlignment="1" applyProtection="1">
      <alignment horizontal="left" vertical="center" wrapText="1"/>
    </xf>
    <xf numFmtId="2" fontId="2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right" vertical="center"/>
    </xf>
    <xf numFmtId="0" fontId="2" fillId="0" borderId="0" xfId="49" applyFont="1" applyFill="1"/>
    <xf numFmtId="176" fontId="2" fillId="0" borderId="0" xfId="49" applyNumberFormat="1" applyFont="1" applyFill="1" applyAlignment="1">
      <alignment horizontal="right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2" fontId="2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WeChat%20Files\wxid_es0u9s5lr0l322\FileStorage\File\2025-01\2024&#24180;&#39044;&#31639;&#35843;&#25972;&#35745;&#2101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.支出分项"/>
      <sheetName val="6.经费拨款"/>
      <sheetName val="7.政府采购"/>
    </sheetNames>
    <sheetDataSet>
      <sheetData sheetId="0"/>
      <sheetData sheetId="1">
        <row r="7">
          <cell r="A7" t="str">
            <v>益阳市资阳区水利局</v>
          </cell>
          <cell r="B7">
            <v>2816.551217</v>
          </cell>
          <cell r="C7">
            <v>425.098956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V20" sqref="V20"/>
    </sheetView>
  </sheetViews>
  <sheetFormatPr defaultColWidth="9" defaultRowHeight="13.5" outlineLevelRow="6"/>
  <cols>
    <col min="9" max="9" width="14.25" customWidth="1"/>
  </cols>
  <sheetData>
    <row r="1" ht="22.5" spans="1:9">
      <c r="A1" s="27" t="s">
        <v>0</v>
      </c>
      <c r="B1" s="28"/>
      <c r="C1" s="28"/>
      <c r="D1" s="28"/>
      <c r="E1" s="28"/>
      <c r="F1" s="28"/>
      <c r="G1" s="28"/>
      <c r="H1" s="28"/>
      <c r="I1" s="38"/>
    </row>
    <row r="2" spans="1:9">
      <c r="A2" s="29"/>
      <c r="B2" s="30"/>
      <c r="C2" s="30"/>
      <c r="D2" s="30"/>
      <c r="E2" s="30"/>
      <c r="F2" s="30"/>
      <c r="G2" s="30"/>
      <c r="H2" s="30"/>
      <c r="I2" s="39" t="s">
        <v>1</v>
      </c>
    </row>
    <row r="3" spans="1:9">
      <c r="A3" s="31" t="s">
        <v>2</v>
      </c>
      <c r="B3" s="31" t="s">
        <v>3</v>
      </c>
      <c r="C3" s="31" t="s">
        <v>4</v>
      </c>
      <c r="D3" s="31"/>
      <c r="E3" s="31"/>
      <c r="F3" s="31"/>
      <c r="G3" s="32" t="s">
        <v>5</v>
      </c>
      <c r="H3" s="32" t="s">
        <v>6</v>
      </c>
      <c r="I3" s="31" t="s">
        <v>7</v>
      </c>
    </row>
    <row r="4" ht="33.75" spans="1:9">
      <c r="A4" s="31"/>
      <c r="B4" s="31"/>
      <c r="C4" s="31" t="s">
        <v>8</v>
      </c>
      <c r="D4" s="33" t="s">
        <v>9</v>
      </c>
      <c r="E4" s="33" t="s">
        <v>10</v>
      </c>
      <c r="F4" s="33" t="s">
        <v>11</v>
      </c>
      <c r="G4" s="34"/>
      <c r="H4" s="34"/>
      <c r="I4" s="31"/>
    </row>
    <row r="5" spans="1:9">
      <c r="A5" s="31" t="s">
        <v>12</v>
      </c>
      <c r="B5" s="33">
        <v>1</v>
      </c>
      <c r="C5" s="33">
        <v>2</v>
      </c>
      <c r="D5" s="33">
        <v>3</v>
      </c>
      <c r="E5" s="33">
        <v>4</v>
      </c>
      <c r="F5" s="33">
        <v>5</v>
      </c>
      <c r="G5" s="33">
        <v>6</v>
      </c>
      <c r="H5" s="33">
        <v>7</v>
      </c>
      <c r="I5" s="31"/>
    </row>
    <row r="6" ht="22.5" spans="1:9">
      <c r="A6" s="22" t="s">
        <v>13</v>
      </c>
      <c r="B6" s="35">
        <f t="shared" ref="B6:G6" si="0">SUM(B7:B7)</f>
        <v>3511.551217</v>
      </c>
      <c r="C6" s="35">
        <f>D6+E6+F6</f>
        <v>531.098956</v>
      </c>
      <c r="D6" s="35">
        <f t="shared" si="0"/>
        <v>425.098956</v>
      </c>
      <c r="E6" s="35">
        <f t="shared" si="0"/>
        <v>106</v>
      </c>
      <c r="F6" s="35">
        <f t="shared" si="0"/>
        <v>0</v>
      </c>
      <c r="G6" s="35">
        <f t="shared" si="0"/>
        <v>14593</v>
      </c>
      <c r="H6" s="35">
        <f>B6+C6+G6</f>
        <v>18635.650173</v>
      </c>
      <c r="I6" s="40"/>
    </row>
    <row r="7" ht="45" spans="1:9">
      <c r="A7" s="36" t="s">
        <v>14</v>
      </c>
      <c r="B7" s="37">
        <v>3511.551217</v>
      </c>
      <c r="C7" s="37">
        <f>D7+E7+F7</f>
        <v>531.098956</v>
      </c>
      <c r="D7" s="37">
        <f>VLOOKUP(A7,'[1]6.经费拨款'!$A$7:$C$7,3,0)</f>
        <v>425.098956</v>
      </c>
      <c r="E7" s="37">
        <v>106</v>
      </c>
      <c r="F7" s="37"/>
      <c r="G7" s="37">
        <v>14593</v>
      </c>
      <c r="H7" s="37">
        <f>B7+C7+G7</f>
        <v>18635.650173</v>
      </c>
      <c r="I7" s="41" t="s">
        <v>15</v>
      </c>
    </row>
  </sheetData>
  <mergeCells count="7">
    <mergeCell ref="A1:I1"/>
    <mergeCell ref="C3:F3"/>
    <mergeCell ref="A3:A4"/>
    <mergeCell ref="B3:B4"/>
    <mergeCell ref="G3:G4"/>
    <mergeCell ref="H3:H4"/>
    <mergeCell ref="I3:I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G12" sqref="G12"/>
    </sheetView>
  </sheetViews>
  <sheetFormatPr defaultColWidth="9" defaultRowHeight="13.5" outlineLevelRow="6" outlineLevelCol="6"/>
  <cols>
    <col min="1" max="1" width="11" customWidth="1"/>
    <col min="2" max="3" width="11.125" customWidth="1"/>
    <col min="4" max="4" width="10.5" customWidth="1"/>
    <col min="5" max="5" width="11" customWidth="1"/>
    <col min="6" max="6" width="11.125" customWidth="1"/>
    <col min="7" max="7" width="27.25" customWidth="1"/>
  </cols>
  <sheetData>
    <row r="1" ht="22.5" spans="1:7">
      <c r="A1" s="12" t="s">
        <v>16</v>
      </c>
      <c r="B1" s="13"/>
      <c r="C1" s="13"/>
      <c r="D1" s="13"/>
      <c r="E1" s="13"/>
      <c r="F1" s="13"/>
      <c r="G1" s="14"/>
    </row>
    <row r="2" spans="1:7">
      <c r="A2" s="15"/>
      <c r="B2" s="5"/>
      <c r="C2" s="5"/>
      <c r="D2" s="5"/>
      <c r="E2" s="5"/>
      <c r="F2" s="5"/>
      <c r="G2" s="16" t="s">
        <v>17</v>
      </c>
    </row>
    <row r="3" spans="1:7">
      <c r="A3" s="17" t="s">
        <v>18</v>
      </c>
      <c r="B3" s="18" t="s">
        <v>3</v>
      </c>
      <c r="C3" s="18" t="s">
        <v>4</v>
      </c>
      <c r="D3" s="18"/>
      <c r="E3" s="18"/>
      <c r="F3" s="19" t="s">
        <v>19</v>
      </c>
      <c r="G3" s="18" t="s">
        <v>7</v>
      </c>
    </row>
    <row r="4" ht="22.5" spans="1:7">
      <c r="A4" s="17"/>
      <c r="B4" s="18"/>
      <c r="C4" s="18" t="s">
        <v>20</v>
      </c>
      <c r="D4" s="18" t="s">
        <v>21</v>
      </c>
      <c r="E4" s="18" t="s">
        <v>22</v>
      </c>
      <c r="F4" s="20"/>
      <c r="G4" s="18"/>
    </row>
    <row r="5" spans="1:7">
      <c r="A5" s="17" t="s">
        <v>12</v>
      </c>
      <c r="B5" s="21">
        <v>1</v>
      </c>
      <c r="C5" s="21" t="s">
        <v>23</v>
      </c>
      <c r="D5" s="21" t="s">
        <v>24</v>
      </c>
      <c r="E5" s="21" t="s">
        <v>25</v>
      </c>
      <c r="F5" s="21">
        <v>5</v>
      </c>
      <c r="G5" s="18"/>
    </row>
    <row r="6" spans="1:7">
      <c r="A6" s="22" t="s">
        <v>26</v>
      </c>
      <c r="B6" s="23">
        <f>SUM(B7:B7)</f>
        <v>2816.551217</v>
      </c>
      <c r="C6" s="23">
        <f>SUM(C7:C7)</f>
        <v>425.098956</v>
      </c>
      <c r="D6" s="23">
        <f>SUM(D7:D7)</f>
        <v>252.5292</v>
      </c>
      <c r="E6" s="23">
        <f>SUM(E7:E7)</f>
        <v>172.569756</v>
      </c>
      <c r="F6" s="23">
        <f>B6+C6</f>
        <v>3241.650173</v>
      </c>
      <c r="G6" s="24"/>
    </row>
    <row r="7" ht="67.5" spans="1:7">
      <c r="A7" s="25" t="s">
        <v>14</v>
      </c>
      <c r="B7" s="11">
        <v>2816.551217</v>
      </c>
      <c r="C7" s="26">
        <f>D7+E7</f>
        <v>425.098956</v>
      </c>
      <c r="D7" s="11">
        <v>252.5292</v>
      </c>
      <c r="E7" s="26">
        <f>155.953013+16.616743</f>
        <v>172.569756</v>
      </c>
      <c r="F7" s="26">
        <f>B7+C7</f>
        <v>3241.650173</v>
      </c>
      <c r="G7" s="24" t="s">
        <v>15</v>
      </c>
    </row>
  </sheetData>
  <mergeCells count="7">
    <mergeCell ref="A1:G1"/>
    <mergeCell ref="B2:F2"/>
    <mergeCell ref="C3:E3"/>
    <mergeCell ref="A3:A4"/>
    <mergeCell ref="B3:B4"/>
    <mergeCell ref="F3:F4"/>
    <mergeCell ref="G3:G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C30" sqref="C30"/>
    </sheetView>
  </sheetViews>
  <sheetFormatPr defaultColWidth="9" defaultRowHeight="13.5" outlineLevelRow="4" outlineLevelCol="3"/>
  <cols>
    <col min="1" max="1" width="13.875" customWidth="1"/>
    <col min="2" max="2" width="13.25" customWidth="1"/>
    <col min="4" max="4" width="26.5" customWidth="1"/>
  </cols>
  <sheetData>
    <row r="1" ht="22.5" spans="1:4">
      <c r="A1" s="1" t="s">
        <v>27</v>
      </c>
      <c r="B1" s="2"/>
      <c r="C1" s="2"/>
      <c r="D1" s="2"/>
    </row>
    <row r="2" spans="1:4">
      <c r="A2" s="3"/>
      <c r="B2" s="4"/>
      <c r="C2" s="4"/>
      <c r="D2" s="5" t="s">
        <v>1</v>
      </c>
    </row>
    <row r="3" ht="22.5" spans="1:4">
      <c r="A3" s="6" t="s">
        <v>28</v>
      </c>
      <c r="B3" s="6" t="s">
        <v>3</v>
      </c>
      <c r="C3" s="7" t="s">
        <v>29</v>
      </c>
      <c r="D3" s="7" t="s">
        <v>30</v>
      </c>
    </row>
    <row r="4" spans="1:4">
      <c r="A4" s="8" t="s">
        <v>31</v>
      </c>
      <c r="B4" s="9">
        <f>SUM(B5:B5)</f>
        <v>0</v>
      </c>
      <c r="C4" s="9">
        <f>SUM(C5:C5)</f>
        <v>5079.8</v>
      </c>
      <c r="D4" s="9">
        <f>SUM(D5:D5)</f>
        <v>5079.8</v>
      </c>
    </row>
    <row r="5" ht="22.5" spans="1:4">
      <c r="A5" s="10" t="s">
        <v>14</v>
      </c>
      <c r="B5" s="11">
        <v>0</v>
      </c>
      <c r="C5" s="11">
        <v>5079.8</v>
      </c>
      <c r="D5" s="11">
        <f>B5+C5</f>
        <v>5079.8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支出分项</vt:lpstr>
      <vt:lpstr>经费拨付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橙子</cp:lastModifiedBy>
  <dcterms:created xsi:type="dcterms:W3CDTF">2025-01-17T09:38:00Z</dcterms:created>
  <dcterms:modified xsi:type="dcterms:W3CDTF">2025-01-17T09:59:03Z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1981561EBA744F8DA1EB7F9100F21361_13</vt:lpwstr>
  </property>
  <property fmtid="{D5CDD505-2E9C-101B-9397-08002B2CF9AE}" pid="3" name="KSOProductBuildVer">
    <vt:lpwstr>2052-12.1.0.19770</vt:lpwstr>
  </property>
</Properties>
</file>