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 汇总表" sheetId="1" r:id="rId1"/>
    <sheet name="附件2 明细表" sheetId="2" r:id="rId2"/>
    <sheet name="附件3 调整明细表" sheetId="18" r:id="rId3"/>
  </sheets>
  <definedNames>
    <definedName name="_xlnm._FilterDatabase" localSheetId="1" hidden="1">'附件2 明细表'!$A$6:$X$389</definedName>
    <definedName name="_xlnm._FilterDatabase" localSheetId="2" hidden="1">'附件3 调整明细表'!$A$4:$R$29</definedName>
    <definedName name="_xlnm.Print_Titles" localSheetId="0">'附件1 汇总表'!$4:$6</definedName>
    <definedName name="_xlnm.Print_Titles" localSheetId="1">'附件2 明细表'!$2:$6</definedName>
    <definedName name="_xlnm.Print_Titles" localSheetId="2">'附件3 调整明细表'!$3:$4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<sst xmlns="http://schemas.openxmlformats.org/spreadsheetml/2006/main" count="5100" uniqueCount="1457">
  <si>
    <t>附件1</t>
  </si>
  <si>
    <r>
      <rPr>
        <sz val="18"/>
        <color rgb="FF000000"/>
        <rFont val="方正小标宋简体"/>
        <charset val="134"/>
      </rPr>
      <t>资阳区</t>
    </r>
    <r>
      <rPr>
        <sz val="18"/>
        <color rgb="FF000000"/>
        <rFont val="Times New Roman"/>
        <charset val="134"/>
      </rPr>
      <t>2024</t>
    </r>
    <r>
      <rPr>
        <sz val="18"/>
        <color rgb="FF000000"/>
        <rFont val="方正小标宋简体"/>
        <charset val="134"/>
      </rPr>
      <t>年度巩固拓展脱贫攻坚成果和乡村振兴项目库动态调整项目申报分类汇总表（新增入库）</t>
    </r>
  </si>
  <si>
    <r>
      <rPr>
        <sz val="12"/>
        <color rgb="FF000000"/>
        <rFont val="宋体"/>
        <charset val="134"/>
      </rPr>
      <t>单位（盖章）：</t>
    </r>
    <r>
      <rPr>
        <sz val="12"/>
        <color rgb="FF000000"/>
        <rFont val="Times New Roman"/>
        <charset val="134"/>
      </rPr>
      <t xml:space="preserve">       </t>
    </r>
    <r>
      <rPr>
        <sz val="12"/>
        <color rgb="FF000000"/>
        <rFont val="宋体"/>
        <charset val="134"/>
      </rPr>
      <t xml:space="preserve">    </t>
    </r>
    <r>
      <rPr>
        <sz val="12"/>
        <color rgb="FF000000"/>
        <rFont val="Times New Roman"/>
        <charset val="134"/>
      </rPr>
      <t xml:space="preserve"> </t>
    </r>
    <r>
      <rPr>
        <sz val="12"/>
        <color rgb="FF000000"/>
        <rFont val="宋体"/>
        <charset val="134"/>
      </rPr>
      <t xml:space="preserve">                                                               </t>
    </r>
    <r>
      <rPr>
        <sz val="12"/>
        <color rgb="FF000000"/>
        <rFont val="宋体"/>
        <charset val="134"/>
      </rPr>
      <t>单位：万元、个、人</t>
    </r>
  </si>
  <si>
    <t>序号</t>
  </si>
  <si>
    <t>项目类型</t>
  </si>
  <si>
    <t>资金规模和筹资方式</t>
  </si>
  <si>
    <t>受益对象</t>
  </si>
  <si>
    <t>备注</t>
  </si>
  <si>
    <t>项目预算
总投资</t>
  </si>
  <si>
    <t>其中</t>
  </si>
  <si>
    <t>受益村（个）</t>
  </si>
  <si>
    <t>受益户数（户）</t>
  </si>
  <si>
    <t>受益人口数（人）</t>
  </si>
  <si>
    <t>财政资金</t>
  </si>
  <si>
    <t>其他资金</t>
  </si>
  <si>
    <t>受益脱贫村数（个）</t>
  </si>
  <si>
    <t>受益脱贫户数及防止返贫监测对象户数（户）</t>
  </si>
  <si>
    <t>受益脱贫人口数及防止返贫监测对象人口数（人）</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</si>
  <si>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</si>
  <si>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</si>
  <si>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</si>
  <si>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</si>
  <si>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</si>
  <si>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</si>
  <si>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</si>
  <si>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</si>
  <si>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</si>
  <si>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</si>
  <si>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</si>
  <si>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</si>
  <si>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</si>
  <si>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</si>
  <si>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</si>
  <si>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</si>
  <si>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</si>
  <si>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</si>
  <si>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</si>
  <si>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</si>
  <si>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</si>
  <si>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</si>
  <si>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</si>
  <si>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</si>
  <si>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</si>
  <si>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</si>
  <si>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</si>
  <si>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</si>
  <si>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t>
  </si>
  <si>
    <t>2.困难群众饮用低氟茶</t>
  </si>
  <si>
    <t>……</t>
  </si>
  <si>
    <t>附件2</t>
  </si>
  <si>
    <t>资阳区2024年度巩固拓展脱贫攻坚成果和乡村振兴项目库动态调整项目申报表（新增入库）</t>
  </si>
  <si>
    <t xml:space="preserve">单位：（盖章）                                                                                                                           时间：    年   月   日                                                                          </t>
  </si>
  <si>
    <t>项目类别</t>
  </si>
  <si>
    <t>乡</t>
  </si>
  <si>
    <t>村</t>
  </si>
  <si>
    <t>项目名称</t>
  </si>
  <si>
    <t>建设性质</t>
  </si>
  <si>
    <t>实施地点</t>
  </si>
  <si>
    <t>时间进度</t>
  </si>
  <si>
    <t>责任单位</t>
  </si>
  <si>
    <t>建设内容及规模</t>
  </si>
  <si>
    <t>绩效目标</t>
  </si>
  <si>
    <t>联农带农机制</t>
  </si>
  <si>
    <t>二级
项目类型</t>
  </si>
  <si>
    <t>项目子类型</t>
  </si>
  <si>
    <t>计划开工
时间</t>
  </si>
  <si>
    <t>计划完工
时间</t>
  </si>
  <si>
    <t>项目预算总投资
（万元）</t>
  </si>
  <si>
    <t>受益村数
（个）</t>
  </si>
  <si>
    <t>受益户数
（户）</t>
  </si>
  <si>
    <t>受益
人口数
（人）</t>
  </si>
  <si>
    <t>财政资金
（万元）</t>
  </si>
  <si>
    <t>其他资金
（万元）</t>
  </si>
  <si>
    <t>受益脱贫村数
（个）</t>
  </si>
  <si>
    <t>受益脱贫户数及防止返贫监测对象户数
（户）</t>
  </si>
  <si>
    <t>受益脱贫人口数及防止返贫监测对象人口数
（人）</t>
  </si>
  <si>
    <t>合计</t>
  </si>
  <si>
    <t>易地搬迁后扶</t>
  </si>
  <si>
    <t>其他</t>
  </si>
  <si>
    <t>茈湖口镇</t>
  </si>
  <si>
    <t>茈湖口社区</t>
  </si>
  <si>
    <t>幸福里安置点除草清障</t>
  </si>
  <si>
    <t>新建</t>
  </si>
  <si>
    <t>幸福里安置点</t>
  </si>
  <si>
    <t>清除幸福里安置点3栋楼辖区杂草树木</t>
  </si>
  <si>
    <t>受益群众满意度100%</t>
  </si>
  <si>
    <t>通过村容貌提升，改善农民生产生活条件。</t>
  </si>
  <si>
    <t>产业发展项目</t>
  </si>
  <si>
    <t>配套基础设施项目</t>
  </si>
  <si>
    <t>小型农田水利设施建设</t>
  </si>
  <si>
    <t>哑河抗旱沟修建</t>
  </si>
  <si>
    <t>沟渠开挖2000米，面宽平均9米，深两米；沟渠护坡硬化两边宽8米，长度100米</t>
  </si>
  <si>
    <t>通过村基础设施建设，改善农民生产灌溉条件</t>
  </si>
  <si>
    <t>乡村建设行动</t>
  </si>
  <si>
    <t>人居环境整治</t>
  </si>
  <si>
    <t>农村垃圾治理</t>
  </si>
  <si>
    <t>茈湖口镇2024年农村人居环境整治</t>
  </si>
  <si>
    <t>购买垃圾桶700个、沟渠清淤3.5公里</t>
  </si>
  <si>
    <t>完善农村基础设施，改善人居环境</t>
  </si>
  <si>
    <t>茈湖口镇2024年农村人居环境整治项目</t>
  </si>
  <si>
    <t>2024.01.01</t>
  </si>
  <si>
    <t>2024.12.31</t>
  </si>
  <si>
    <t>用于茈湖口镇14个村（社区）人居环境整治，清扫、保洁、垃圾清运</t>
  </si>
  <si>
    <t>受益农户满意度大于95%</t>
  </si>
  <si>
    <t>改善农民生产生活条件</t>
  </si>
  <si>
    <t>农村卫生厕所改造（户用、公共厕所）</t>
  </si>
  <si>
    <t>茈湖口镇改厕项目</t>
  </si>
  <si>
    <t>用于茈湖口镇13个村4820个农村厕所改厕</t>
  </si>
  <si>
    <t>茈湖口镇育江村、明朗村山塘清淤</t>
  </si>
  <si>
    <t>改建</t>
  </si>
  <si>
    <t>茈湖口镇育江村、明朗村8个山塘36亩清淤</t>
  </si>
  <si>
    <t>受益农户满意度100%</t>
  </si>
  <si>
    <t>通过山塘清淤改善群众生产生活条件</t>
  </si>
  <si>
    <t>东城村</t>
  </si>
  <si>
    <t>东城村美丽屋场建设</t>
  </si>
  <si>
    <t>东城村十一组</t>
  </si>
  <si>
    <t>2024年</t>
  </si>
  <si>
    <t>茈湖口镇东城村</t>
  </si>
  <si>
    <t>1、沟渠清淤长620米，宽2米，深1米；
2、新砌排水沟（堤脚）长680米，宽50厘米，深60厘米</t>
  </si>
  <si>
    <t>改善群众居住环境</t>
  </si>
  <si>
    <t>农村基础设施</t>
  </si>
  <si>
    <t>产业路、资源路、旅游路建设</t>
  </si>
  <si>
    <t>益阳市资阳区翔仁水产养殖专业合作社道路硬化</t>
  </si>
  <si>
    <t>道路硬化长166米，宽3.5米，厚0.2米</t>
  </si>
  <si>
    <t>通过村基础设施建设，改善农民生产生活条件。</t>
  </si>
  <si>
    <t>生产项目</t>
  </si>
  <si>
    <t>种植业基地</t>
  </si>
  <si>
    <t>益阳市资阳区翔仁水产养殖专业合作社果园建设</t>
  </si>
  <si>
    <t>15亩果园建设</t>
  </si>
  <si>
    <t>带动发展产业和就业、提高农户收入</t>
  </si>
  <si>
    <t>养殖业基地</t>
  </si>
  <si>
    <t>富鹏农牧科技发展有限公司</t>
  </si>
  <si>
    <t>种牛购买</t>
  </si>
  <si>
    <t>明朗村</t>
  </si>
  <si>
    <t>购买种牛四头</t>
  </si>
  <si>
    <t>带动产业生产，促进群众增收</t>
  </si>
  <si>
    <t>农村道路建设（通村、通户路）</t>
  </si>
  <si>
    <t>和利村</t>
  </si>
  <si>
    <t>和利村八门闸至永丰闸道路硬化</t>
  </si>
  <si>
    <t>八门闸至永丰闸路段公路基建设及硬化，长600米，宽3米，高0.2米</t>
  </si>
  <si>
    <t>群众满意度100%</t>
  </si>
  <si>
    <t>带动产业发展、提供就业</t>
  </si>
  <si>
    <t>长沙托到南湖子路段公路硬化</t>
  </si>
  <si>
    <t>长沙托到南湖子路段公路路基建设及硬化，长900米，宽3米，高0.2米</t>
  </si>
  <si>
    <t>1</t>
  </si>
  <si>
    <t>125</t>
  </si>
  <si>
    <t>466</t>
  </si>
  <si>
    <t>15</t>
  </si>
  <si>
    <t>61</t>
  </si>
  <si>
    <t>村容村貌提升</t>
  </si>
  <si>
    <t>均安垸村</t>
  </si>
  <si>
    <t>均安垸村美丽屋场项目</t>
  </si>
  <si>
    <t>17.18组</t>
  </si>
  <si>
    <t>清淤除杂疏通1600米；新建公厕一个；改造道路15米、宽4米；硬化菜土沟1000米，宽0.3米、厚0.05米；安装1500米菜园栅栏及菜园门；40户村民房前屋后、17.18组居民道路两边、17.18组耕地道路两边清䓍、除杂；周边农户蔬菜种植（庭院经济）</t>
  </si>
  <si>
    <t>4-10组道路硬化</t>
  </si>
  <si>
    <t>均安垸村4-10组</t>
  </si>
  <si>
    <t>4-10组道路硬化长900米、宽2.5米、厚0.2米</t>
  </si>
  <si>
    <t>刘家湖村</t>
  </si>
  <si>
    <t>刘家湖村稻鱼种养殖基地配套设施建设项目</t>
  </si>
  <si>
    <t>刘家湖村芦家山</t>
  </si>
  <si>
    <t>刘家湖村300亩稻鱼种养殖基地道路建设，长317米，宽3米，厚0.2米</t>
  </si>
  <si>
    <t>受益农户满意度达到100%</t>
  </si>
  <si>
    <t>通过农村基础设施建设，改善群众的生产生活条件</t>
  </si>
  <si>
    <t>刘家湖村养殖中心道路硬化项目</t>
  </si>
  <si>
    <t>刘家湖村养殖中心</t>
  </si>
  <si>
    <t>刘家湖村养殖中心道路硬化，长500米，宽3.5米，厚0.2米</t>
  </si>
  <si>
    <t>马王山村</t>
  </si>
  <si>
    <t>马王山村瓜蒌生产基地建设项目</t>
  </si>
  <si>
    <t>第六组河洲</t>
  </si>
  <si>
    <t>建设瓜蒌生产基地30亩</t>
  </si>
  <si>
    <t>提供村集体收益，带动农民致富。</t>
  </si>
  <si>
    <t>稻虾套养产业配套马王山村第八组道路平整硬化项目</t>
  </si>
  <si>
    <t>第八组</t>
  </si>
  <si>
    <t>对第八组稻虾套养产业配套机耕道长600米、宽2.6米、高0.2米道路平整硬化，其中路基填土扩充加固300立方，2处弯道增容混凝土20立方</t>
  </si>
  <si>
    <t>通过村基础设施建设，改善农民生产生活条件，为350亩稻田套养提供运输保障。</t>
  </si>
  <si>
    <t>马王山村第十二组道路硬化项目</t>
  </si>
  <si>
    <t>第十二组</t>
  </si>
  <si>
    <t>对第十二组长250米、宽2.4米、高0.2米道路平整硬化。其中路面平整填土50立方，两侧人工扫障50个小时</t>
  </si>
  <si>
    <t>马王山村第十三组道路硬化项目</t>
  </si>
  <si>
    <t>第十三组</t>
  </si>
  <si>
    <t>对第十三组长110米、宽3米、高0.2米道路平整硬化</t>
  </si>
  <si>
    <t>通过村基础设施建设，改善农民生产生活条件，为200亩稻田套养提供运输保障。</t>
  </si>
  <si>
    <t>马王山村第一至三组道路平整硬化项目</t>
  </si>
  <si>
    <t>第一至三组</t>
  </si>
  <si>
    <t>对农业产业加工园配套机耕道长300米、宽2.6米、高0.2米道路平整硬化；其中路基填土扩充加固100立方，1处弯道增容混凝土10立方</t>
  </si>
  <si>
    <t>提供村集体收益，带动农民致富，完善基础设施建设。</t>
  </si>
  <si>
    <t>对第九、十、十一组沟渠长2000米、宽4米沟渠进行清淤</t>
  </si>
  <si>
    <t>第九、十、十一组河洲</t>
  </si>
  <si>
    <t>马王山村荸荠种植项目</t>
  </si>
  <si>
    <t>第五组河洲</t>
  </si>
  <si>
    <t>种植荸荠60亩</t>
  </si>
  <si>
    <t>产业园</t>
  </si>
  <si>
    <t>马王山村农业产业加工园建设改造项目</t>
  </si>
  <si>
    <t>第二组</t>
  </si>
  <si>
    <t>将原敬老院的改造成为我村农业产业加工园，拥有高标准厂房2间、（自筹资金打造直播间、展厅、会议室各1间，其他办公用房若干间），为我村农产品加工、包装、存储、销售等环节提供场地</t>
  </si>
  <si>
    <t>马王山村经济合作社</t>
  </si>
  <si>
    <t>马王山村木槿花种植项目</t>
  </si>
  <si>
    <t>发展种植木槿花50亩</t>
  </si>
  <si>
    <t>种植存活率95%以上，人民群众满意度100%，美化人居环境</t>
  </si>
  <si>
    <t>提供务工就业岗位，促进群众增收</t>
  </si>
  <si>
    <t>香泡树产业路黑化</t>
  </si>
  <si>
    <t>明朗村香泡树产业路黑化4.5米宽、厚0.6厘米，长310米</t>
  </si>
  <si>
    <t>通过村基础设施建设，改善农民生产生活条件等。</t>
  </si>
  <si>
    <t>二干渠产业路黑化</t>
  </si>
  <si>
    <t>明朗村二干渠主干道黑化4.5米宽、厚0.6厘米，长310米</t>
  </si>
  <si>
    <t>明朗村美丽屋炀沟渠淸 
淤硬化</t>
  </si>
  <si>
    <t>明朗村13-14组沟渠清淤两边贴砖并硬化300米</t>
  </si>
  <si>
    <t>85</t>
  </si>
  <si>
    <t>235</t>
  </si>
  <si>
    <t>0</t>
  </si>
  <si>
    <t>6</t>
  </si>
  <si>
    <t>19</t>
  </si>
  <si>
    <t>八组田间公路硬化</t>
  </si>
  <si>
    <t>明朗村八组田间路硬化长450米、2.5米宽、厚20厘米</t>
  </si>
  <si>
    <t>祁青村</t>
  </si>
  <si>
    <t>祁青村易地搬迁安置点人居环境整治项目</t>
  </si>
  <si>
    <t>祁青村集中安置点</t>
  </si>
  <si>
    <t>祁青村易地搬迁安置点周围杂草垃圾清理，一亩地菜土整治</t>
  </si>
  <si>
    <t>完成祁青村易地搬迁安置点周围卫生清理并进行一亩地菜土整治</t>
  </si>
  <si>
    <t>通过村基础设施建设，改善农民生产生活条件</t>
  </si>
  <si>
    <t>祁青村23组组级公路硬化项目</t>
  </si>
  <si>
    <t>祁青村23组</t>
  </si>
  <si>
    <t>祁青村23组组级公路硬化120米,公路硬化宽3.5米,厚0.2米</t>
  </si>
  <si>
    <t>祁青村15-22组村级硬化公路维修项目</t>
  </si>
  <si>
    <t>祁青村15-22组</t>
  </si>
  <si>
    <t>祁青村15-22组公路路面维修长830米（部分路段重新硬化，硬化厚度0.2米</t>
  </si>
  <si>
    <t>三益村</t>
  </si>
  <si>
    <t>三益村2.3组沟渠清淤及硬化</t>
  </si>
  <si>
    <t>三益村2-3组</t>
  </si>
  <si>
    <t>三益村2-3组沟渠清淤及硬化1000米</t>
  </si>
  <si>
    <t>抗旱排渍，提高人民生产生活条件</t>
  </si>
  <si>
    <t>三益村2组沟渠清淤及硬化</t>
  </si>
  <si>
    <t>三益村2组</t>
  </si>
  <si>
    <t>三益村2组沟渠清淤及硬化400米</t>
  </si>
  <si>
    <t>改善村民生产生活</t>
  </si>
  <si>
    <t>三益村7组沟组沟渠清淤及硬化</t>
  </si>
  <si>
    <t>三益村7组</t>
  </si>
  <si>
    <t>三益村7组沟组沟渠清淤及硬化500米，宽6米，高1.5米</t>
  </si>
  <si>
    <t>三益村1.4.6组道路路基平整及硬化</t>
  </si>
  <si>
    <t>三益村1组4组6组</t>
  </si>
  <si>
    <t>三益村1、4、6组道路路基平整及硬化1200米，宽3米、厚0.2米</t>
  </si>
  <si>
    <t>桃林村</t>
  </si>
  <si>
    <t>桃林稻虾养殖基地建设</t>
  </si>
  <si>
    <t>桃林村9组</t>
  </si>
  <si>
    <t>2024.5.27</t>
  </si>
  <si>
    <t>2024.6.7</t>
  </si>
  <si>
    <t>益阳市资阳区陌云生态农场</t>
  </si>
  <si>
    <t>新建稻虾池养殖20亩，租用挖机180小时、购买20平方钢架棚和20平方米地面硬化</t>
  </si>
  <si>
    <t>新飞村</t>
  </si>
  <si>
    <t>稻虾公园180亩精养池维修</t>
  </si>
  <si>
    <t>新飞村稻虾公园</t>
  </si>
  <si>
    <t>维修稻虾套养精养池180亩</t>
  </si>
  <si>
    <t>提高稻虾养殖产量，增加家庭收入</t>
  </si>
  <si>
    <t>14组荸荠芹菜种植基地建设</t>
  </si>
  <si>
    <t>新飞村14组</t>
  </si>
  <si>
    <t>购买荸荠芹菜种子3吨，化肥8吨，人工机械土地平整20亩</t>
  </si>
  <si>
    <t>飞跃片矮围沟渠清淤</t>
  </si>
  <si>
    <t>新飞村飞跃片</t>
  </si>
  <si>
    <t>新飞村飞跃片矮围沟渠清淤长2500米，3米宽，1.2米深</t>
  </si>
  <si>
    <t>优化农田灌溉，增加农户的收入</t>
  </si>
  <si>
    <t>新港片沟渠清淤</t>
  </si>
  <si>
    <t>新飞村新港片</t>
  </si>
  <si>
    <t>新飞村新港片沟渠清淤长1500米，3米宽1.2米深</t>
  </si>
  <si>
    <t>新飞村11组公路硬化建设项目</t>
  </si>
  <si>
    <t>新飞村11组</t>
  </si>
  <si>
    <t>新飞村11组公路路基建设及硬化长大约700米，宽3.5米，厚0.2米</t>
  </si>
  <si>
    <t>新飞村9-12组公路硬化建设项目</t>
  </si>
  <si>
    <t>新飞村9-12组</t>
  </si>
  <si>
    <t>新飞村9-12组公路硬化长大约468米，宽1.1米，厚0.2米</t>
  </si>
  <si>
    <t>新飞村12-15组公路硬化建设项目</t>
  </si>
  <si>
    <t>新飞村12-15组</t>
  </si>
  <si>
    <t>新飞村12-15组公路路基建设及硬化长大约2400米，宽1.1米，厚0.2米</t>
  </si>
  <si>
    <t>新飞安置点菜园建设</t>
  </si>
  <si>
    <t>安置点</t>
  </si>
  <si>
    <t>2024年2月</t>
  </si>
  <si>
    <t>安置点菜园建设1.8亩</t>
  </si>
  <si>
    <t>益阳市资阳区合兴农机服务专业合作社</t>
  </si>
  <si>
    <t>灵芝种植项目</t>
  </si>
  <si>
    <t>购买灵芝3750个</t>
  </si>
  <si>
    <t>益阳银康生态休闲有限责任公司</t>
  </si>
  <si>
    <t>甲鱼养殖基地建设</t>
  </si>
  <si>
    <t>桃林村2组</t>
  </si>
  <si>
    <t>2024.5.28</t>
  </si>
  <si>
    <t>购买甲鱼苗800斤，饲料6吨</t>
  </si>
  <si>
    <t>黑斑蛙养殖基地</t>
  </si>
  <si>
    <t>新建黑斑蛙养殖池6亩，购买词料6吨</t>
  </si>
  <si>
    <t>加工流通项目</t>
  </si>
  <si>
    <t>产地初加工和精深加工</t>
  </si>
  <si>
    <t>邹家窖村</t>
  </si>
  <si>
    <t>腐乳制作及深加工</t>
  </si>
  <si>
    <t>茈湖口镇社区</t>
  </si>
  <si>
    <t>湖南益阳卫红腐乳特色农产品专业合作社</t>
  </si>
  <si>
    <t>购买6000个坛子、原材料黄豆6.5吨</t>
  </si>
  <si>
    <t>邹家窖村东灌区泵房、机座以及渡槽维修</t>
  </si>
  <si>
    <t>邹家窖村1组</t>
  </si>
  <si>
    <t>邹家窖村1组东灌区机座50平方米屋顶防漏维修；长30米，宽2米渡槽维修；更换24千瓦的电机一台；购买钢筋1000斤，水泥4吨，卵石8吨，沙子6吨</t>
  </si>
  <si>
    <t>通过农田灌溉，增加农户的收入</t>
  </si>
  <si>
    <t>邹家窖村机耕道路维护泥机石路基建设项目</t>
  </si>
  <si>
    <t>邹家窖村19组、10组</t>
  </si>
  <si>
    <t>2024/3/1</t>
  </si>
  <si>
    <t>2024/10/1</t>
  </si>
  <si>
    <t>邹家窖村19组、10组、田间路泥机石路长2000米、宽3.5米</t>
  </si>
  <si>
    <t>10</t>
  </si>
  <si>
    <t>邹家窖村19组</t>
  </si>
  <si>
    <t>邹家害村19组机耕道维护长400米，宽3.5米</t>
  </si>
  <si>
    <t>乡村建设行动—产业路、资源路、旅游路建设</t>
  </si>
  <si>
    <t>邹家窖村机耕道路维护</t>
  </si>
  <si>
    <t>邹家窖村2、7组</t>
  </si>
  <si>
    <t>2024/12/12</t>
  </si>
  <si>
    <t>2024/12/31</t>
  </si>
  <si>
    <t>邹家窖村2、7组公路硬化长大约1300米，宽2.8米，厚0.2米</t>
  </si>
  <si>
    <t>美丽屋场建设</t>
  </si>
  <si>
    <t>沙头镇</t>
  </si>
  <si>
    <t>富兴村</t>
  </si>
  <si>
    <t>8-9组美丽屋场</t>
  </si>
  <si>
    <t>菜园修整，土沟修砌1450米；回填305方；沟渠清淤850米、宽2米、深0.3米；道路硬化150米、宽3.5米、厚0.2米；道路硬化20米、宽5米、厚0.2米；沟渠硬化95米，宽0.8米、深0.6米；水塘硬化2处；购买丝瓜种苗1万株，黑玉米种子20斤。</t>
  </si>
  <si>
    <t>改善周边村民的生产生活条件</t>
  </si>
  <si>
    <t>1-15组路灯</t>
  </si>
  <si>
    <t>1-10组、12组、15组安装太阳能路灯100盏</t>
  </si>
  <si>
    <t>东八组土沟衬砌</t>
  </si>
  <si>
    <t>土沟衬砌长750米，宽40厘米，深15厘米，土方回填200方</t>
  </si>
  <si>
    <t>富兴村金湖桥新建</t>
  </si>
  <si>
    <t>2024.9</t>
  </si>
  <si>
    <t>2024.12</t>
  </si>
  <si>
    <t>拆除已损坏的危桥1座；新建1座桥，长8米，宽5米；两侧水泥护栏，0.7米高</t>
  </si>
  <si>
    <t>华兴村</t>
  </si>
  <si>
    <t>澳洲龙虾虾池整修硬化和虾苗采购，添置增氧、换水设备</t>
  </si>
  <si>
    <t>华兴村经济合作社</t>
  </si>
  <si>
    <t>虾池整修硬化1000平方米；购买虾苗10组；添置增氧、换水设备</t>
  </si>
  <si>
    <t>通过产业发展，带动生产，增加集体经济收入</t>
  </si>
  <si>
    <t>农产品仓储保鲜冷链基础设施建设</t>
  </si>
  <si>
    <t>华兴村经济合作社冻库建设项目</t>
  </si>
  <si>
    <t>冻库建设1000平方</t>
  </si>
  <si>
    <t>海南塘社区易地搬迁安置点菜土整治</t>
  </si>
  <si>
    <t>硬化菜土沟660米</t>
  </si>
  <si>
    <t>华兴村25组菜土土沟硬化、整理</t>
  </si>
  <si>
    <t>2024.10</t>
  </si>
  <si>
    <t>菜土土沟硬化400米，菜土围挡600米</t>
  </si>
  <si>
    <t>满意度大于95%</t>
  </si>
  <si>
    <t>提高农民生活水平，改善农村人居环境，提升村容村貌，助力乡村振兴</t>
  </si>
  <si>
    <t>金桥村</t>
  </si>
  <si>
    <t>益阳市资阳区佳华农机服务专业合作社小龙虾养殖</t>
  </si>
  <si>
    <t>2024.3.</t>
  </si>
  <si>
    <t>2024.5.</t>
  </si>
  <si>
    <t>益阳市资阳区佳华农机服务专业合作社</t>
  </si>
  <si>
    <t>小龙虾养殖37亩,投入虾苗2000斤，虾网60个，虾饲料3吨</t>
  </si>
  <si>
    <t>通过发展产业，带动农户就业，增加家庭收入</t>
  </si>
  <si>
    <t>鳜鱼基地道路硬化</t>
  </si>
  <si>
    <t>沙头镇金桥村</t>
  </si>
  <si>
    <t>道路硬化150米，宽3.5米，厚20公分</t>
  </si>
  <si>
    <t>金桥村16组道路硬化</t>
  </si>
  <si>
    <t>金桥村16组</t>
  </si>
  <si>
    <t>道路硬化180米，宽3米，厚0.2米</t>
  </si>
  <si>
    <t>受益农户满意度大于96%</t>
  </si>
  <si>
    <t>沙头镇高效芦菇厂房建设项目</t>
  </si>
  <si>
    <t>沙头镇寓民村、富兴村</t>
  </si>
  <si>
    <t>资阳区沙头镇人民政府</t>
  </si>
  <si>
    <t>厂房改建面积3000平方米，新建厂房1000平方米；购置恒温机器设备数量18套，购置雾化机器设备数量18套；硬化4000平方米、0.1米厚的生产车间地面及通道；水、电等配套设施建设</t>
  </si>
  <si>
    <t>为脱贫户、监测户提供就业岗位，土地流转、提供产业分红</t>
  </si>
  <si>
    <t>沙头镇木槿花产业发展项目</t>
  </si>
  <si>
    <t>沅菁线、忠明渠两侧、团湖湖堤</t>
  </si>
  <si>
    <t>沙头镇农业综合服务中心</t>
  </si>
  <si>
    <t>种植木槿花50亩，其中沅菁线、忠明渠两侧30亩，团湖湖堤15亩，海南塘易地搬迁安置点西侧5亩</t>
  </si>
  <si>
    <t>沙头镇2024年农村人居环境整治</t>
  </si>
  <si>
    <t>240L塑料垃圾桶440个、240L垃圾铁桶200个、垃圾转运车及中转站维修</t>
  </si>
  <si>
    <t>沙头镇人居环境改善项目</t>
  </si>
  <si>
    <t>购置垃圾桶50个，忠明渠、共同抗旱渠、团湖围湖渠水葫芦打捞2000米</t>
  </si>
  <si>
    <t>沙头镇改厕项目</t>
  </si>
  <si>
    <t>各村改厕建设1781个</t>
  </si>
  <si>
    <t>沙头镇2024年农村人居环境整治项目</t>
  </si>
  <si>
    <t>一二三四季度各村用于人居环境整治，清扫、保洁、清淤、转运车维修</t>
  </si>
  <si>
    <t>双枫树村</t>
  </si>
  <si>
    <t>植保飞机购置项目</t>
  </si>
  <si>
    <t>双枫树村经济合作社</t>
  </si>
  <si>
    <t>购置植保飞机3台</t>
  </si>
  <si>
    <t>通过项目建设提供脱贫户（监测户）就业岗位</t>
  </si>
  <si>
    <t>益阳市资阳区喜钱农机服务专业合作社耕地地力提升及设备建设项目</t>
  </si>
  <si>
    <t>双枫树村1-17组</t>
  </si>
  <si>
    <t>益阳市资阳区喜安农机服务专业合作社</t>
  </si>
  <si>
    <t>购买收割机1台，植保飞机2架，化肥21旽</t>
  </si>
  <si>
    <t>为脱贫户、监测户提供就业岗位和产业分红</t>
  </si>
  <si>
    <t>插秧机采购项目</t>
  </si>
  <si>
    <t>益阳市资阳区喜安现代农业综合服务中心</t>
  </si>
  <si>
    <t>购置插秧机1台</t>
  </si>
  <si>
    <t>提供项目建设提供脱贫户（监测户）就业岗位</t>
  </si>
  <si>
    <t>双枫树村特色稻蛙套养产业路硬化</t>
  </si>
  <si>
    <t>双枫树村6组</t>
  </si>
  <si>
    <t>双枫树村6组道路长硬化200米，宽3米，厚0.2米</t>
  </si>
  <si>
    <t>通过产业发展行动巩固扩展脱贫攻坚成果，改善农民的生产生活条件</t>
  </si>
  <si>
    <t>双枫树村特色稻蛙套养傍山渠六组产业沟渠衬砌</t>
  </si>
  <si>
    <t>2024.6.</t>
  </si>
  <si>
    <t>2024.10.</t>
  </si>
  <si>
    <t>沟衬砌渠长300米，宽2米</t>
  </si>
  <si>
    <t>双枫树村七、八、九组入湖公路硬化</t>
  </si>
  <si>
    <t>双枫树村7.8.9组</t>
  </si>
  <si>
    <t>硬化公路，长700米 宽3米 高0.2米</t>
  </si>
  <si>
    <t>受益农户满意度大于97%</t>
  </si>
  <si>
    <t>双枫树村6、7组菜园美化项目</t>
  </si>
  <si>
    <t>双枫树村6、7组</t>
  </si>
  <si>
    <t>砖砌菜园围栏100米、砖砌菜园围栏维修120米、菜土围栏800米、排水沟砌粉115米、菜土沟硬化850米、铝合金护栏60米</t>
  </si>
  <si>
    <t>满意度100%</t>
  </si>
  <si>
    <t>美化村民菜园，提高村民居住环境，打造宜居舒适的美丽村庄</t>
  </si>
  <si>
    <t>文兴村</t>
  </si>
  <si>
    <t>世伟虾网加工原料采购</t>
  </si>
  <si>
    <t>益阳市资阳区世伟虾网加工厂</t>
  </si>
  <si>
    <t>采购钢筋5吨</t>
  </si>
  <si>
    <t>文兴村稻虾套养基地养殖池堤子修建、沟渠清淤</t>
  </si>
  <si>
    <t>文兴村经济合作社</t>
  </si>
  <si>
    <t>养殖池堤子修建980米，沟渠清淤1100米</t>
  </si>
  <si>
    <t>增加村集体经济收入，脱贫户入股分红</t>
  </si>
  <si>
    <t>文兴村14组、15组部分入户道路硬化项目</t>
  </si>
  <si>
    <t>14组、15组硬化道路120米、宽3.5米、厚0.2米</t>
  </si>
  <si>
    <t>通过村基础设施建设，改善农民生活条件</t>
  </si>
  <si>
    <t>文兴村12组、14组部分入户道路硬化项目</t>
  </si>
  <si>
    <t>文兴村12组、14组硬化道路长330米、宽3米、厚0.2米</t>
  </si>
  <si>
    <t>永明村</t>
  </si>
  <si>
    <t>永明村芦菇基地食用菌生产及配套设施建设</t>
  </si>
  <si>
    <t>永明村15组</t>
  </si>
  <si>
    <t>2024.11.</t>
  </si>
  <si>
    <t>2024.12.</t>
  </si>
  <si>
    <t>永明村经济合作社</t>
  </si>
  <si>
    <t>原芦菇基地硬化600平方米，0.08米厚的生产车间地面及通道，设备购置（雾化机器设备数量2套），采购4000个食用菌菌包，4000个芦菇培养筐</t>
  </si>
  <si>
    <t>益阳市资阳区良种场晒谷场建设项目</t>
  </si>
  <si>
    <t>益阳市资阳区良种场</t>
  </si>
  <si>
    <t>2024.4.</t>
  </si>
  <si>
    <t>新建晒谷场1300平方</t>
  </si>
  <si>
    <t>永明村1-2组通组公路硬化</t>
  </si>
  <si>
    <t>永明村1-2组</t>
  </si>
  <si>
    <t>永明村1-2组通组公路硬化长200米、约3米宽、0.2米厚</t>
  </si>
  <si>
    <t>38</t>
  </si>
  <si>
    <t>通过完善基础设施建设，改善农民的生产生活条件</t>
  </si>
  <si>
    <t>农村人居环境整治--美丽庭院</t>
  </si>
  <si>
    <t>永明村14-15组</t>
  </si>
  <si>
    <t>完成15户左右的菜园规整、杂屋整理、实现畜禽圈养，完成80户左右房前屋后环境卫生整治</t>
  </si>
  <si>
    <t>80</t>
  </si>
  <si>
    <t>通过乡村建设行动、改善农民的生产生活条</t>
  </si>
  <si>
    <t>友谊村</t>
  </si>
  <si>
    <t>九组排渍渠硬化</t>
  </si>
  <si>
    <t>友谊村九组</t>
  </si>
  <si>
    <t>渠道沟硬化长350米，宽3米，深2米。</t>
  </si>
  <si>
    <t>优化生产环境，解决脱贫户就业，巩固脱贫成果。</t>
  </si>
  <si>
    <t>寓民村</t>
  </si>
  <si>
    <t>寓民村16组、24组美丽屋场建设</t>
  </si>
  <si>
    <t>寓民村16组、24组</t>
  </si>
  <si>
    <t>2024.8</t>
  </si>
  <si>
    <t>1、涵管46.5米，土方回填900m³
2、地坪修整600平方米、地坪硬化、油化500平方米，硬化厚0.2米，油化厚0.07米；
3、地坪排水暗沟40米；
4、硬化菜土沟836米、新建菜园塑木围栏110米；
5、栽种黄桃100颗；
6、池塘清淤、外运400立方米、混泥土护坡长120米、宽2米、阻滑坎120米</t>
  </si>
  <si>
    <t>通过乡村建设行动，巩固拓展脱贫攻坚成果，改善农民的生产生活条件</t>
  </si>
  <si>
    <t>寓团路拓宽、硬化</t>
  </si>
  <si>
    <t>寓民村18组、19组、27组</t>
  </si>
  <si>
    <t>沙头镇寓民村</t>
  </si>
  <si>
    <t>寓团路路基拓宽1.5米、硬化长500米，宽1.5米，厚0.2米</t>
  </si>
  <si>
    <t>新桥河镇</t>
  </si>
  <si>
    <t>爱屋湾村</t>
  </si>
  <si>
    <t>爱屋湾村毛仑上米厂至春公组道路拓宽及硬化</t>
  </si>
  <si>
    <t>扩建</t>
  </si>
  <si>
    <t>道路拓宽及硬化长410米，宽2.2米，厚20厘米</t>
  </si>
  <si>
    <t>通过道路建设解决群众的出行问题</t>
  </si>
  <si>
    <t>爱屋湾村集体经济青龙山基地道路铺设卵石</t>
  </si>
  <si>
    <t>地坪长12米，宽54米及塘边路基长1500米，宽2米铺设卵石</t>
  </si>
  <si>
    <t>通过塘路基铺卵石，方便村民生产生活出行，促进产业发展</t>
  </si>
  <si>
    <t>爱屋湾村集体经济青龙山基地道路铺设青石块</t>
  </si>
  <si>
    <t>塘边路基铺设青石块，分别为长166米，宽2.2米；长70米，宽2.4米；长281米，宽1.5米</t>
  </si>
  <si>
    <t>通过塘路基铺青石块，方便村民生产生活出行，促进产业发展</t>
  </si>
  <si>
    <t>爱屋湾村道德塘组渠道改建</t>
  </si>
  <si>
    <t>改建道德塘组沟渠长30米，宽2米，深1.5米，埋管子20米，安装闸门五套</t>
  </si>
  <si>
    <t>通过基础设施改建，提高周边群众的生产生活质量</t>
  </si>
  <si>
    <t>爱屋湾村美丽屋场建设</t>
  </si>
  <si>
    <t>白马山组至春公组公路黑化长547米、宽5.5米，厚6厘米；发展庭院经济50户，发放鸡苗870只，种植蔬菜60亩，菜园子改造5家</t>
  </si>
  <si>
    <t>通过道路黑化、打造菜园、发展庭院经济方便群众生产出行、提高农户收入</t>
  </si>
  <si>
    <t>老塘组至王才塘道路拓宽及硬化、砌挡土墙</t>
  </si>
  <si>
    <t>道路拓宽及硬化：1.长35米*宽1.6米*厚0.2米；2.长206米*宽1.2米*厚0.2米；砌挡土墙：1.长70米*高1.8米；2.长412米*高1.3米</t>
  </si>
  <si>
    <t>文学屋边至道德塘公路黑化</t>
  </si>
  <si>
    <t>益阳市资阳区华美棕制品制造厂</t>
  </si>
  <si>
    <t>文学屋边至道德塘产业路黑化  长202米、宽5.5米、厚6厘米</t>
  </si>
  <si>
    <t>通过产业路建设带动加强产业发展，带动群众务工增收</t>
  </si>
  <si>
    <t>湖南洞庭风色食品标准工厂建设项目</t>
  </si>
  <si>
    <t>湖南洞庭风色食品有限公司</t>
  </si>
  <si>
    <t>建设生产车间1号，2号共4100平方米；购置先进生产设备高速式给袋真空机16个</t>
  </si>
  <si>
    <t>通过产业发展带动周边群众及脱贫户就业致富</t>
  </si>
  <si>
    <t>益阳市资阳区华美棕制
品制造厂棕制品产业</t>
  </si>
  <si>
    <t>采购棕叶原材料9吨</t>
  </si>
  <si>
    <t>道德塘组至晚禾塘组道路拓宽及黑化</t>
  </si>
  <si>
    <t>道路拓宽长550米、宽2.5米、厚0.2米；黑化长550米、宽5.5米、厚6厘米；砌挡土墙长1100米，高1.2米</t>
  </si>
  <si>
    <t>八一村</t>
  </si>
  <si>
    <t>曾家仑组高铁沿线公路硬化</t>
  </si>
  <si>
    <t>曾家仑组</t>
  </si>
  <si>
    <t>公路路基平整长500米，宽4米；硬化长500米，宽4米，厚0.2米</t>
  </si>
  <si>
    <t>受益农户满意度100％</t>
  </si>
  <si>
    <t>改善群众生产生活条件</t>
  </si>
  <si>
    <t>洪沙村至彭公村机耕道路硬化</t>
  </si>
  <si>
    <t>洪沙村，彭公村</t>
  </si>
  <si>
    <t>公路路基平整长500米，宽3.5米；硬化长500米，宽3.5米，厚0.2米</t>
  </si>
  <si>
    <t>新屋湾组至洪沙村机耕道路硬化</t>
  </si>
  <si>
    <t>新屋湾组，洪沙村</t>
  </si>
  <si>
    <t>公路路基平整长400米，宽3.5米；硬化长400米，宽3.5米，厚0.2米</t>
  </si>
  <si>
    <t>洪沙村至彭公村组公路路基扩宽</t>
  </si>
  <si>
    <t>公路路基扩宽1.5米，长500米</t>
  </si>
  <si>
    <t>车前巷村</t>
  </si>
  <si>
    <t>木槿花产业发展</t>
  </si>
  <si>
    <t>资阳区新桥河镇车前巷村集体经济合作社</t>
  </si>
  <si>
    <t>人和铺组公路沿线乡道222及山地种植木槿花50亩</t>
  </si>
  <si>
    <t>通过产业发展带动周边群众增产增收</t>
  </si>
  <si>
    <t>车前巷村村集体合作社蔬菜种植产业及配套基础设施建设</t>
  </si>
  <si>
    <t>搭建简易大棚10亩</t>
  </si>
  <si>
    <t>黄桃种植、苗木基地产业发展</t>
  </si>
  <si>
    <t>黄桃种植基地、苗木基地100亩园地排沟整修，购买肥料25吨</t>
  </si>
  <si>
    <t>通过发展黄桃种植、苗木基地，带动周边群众就业增收</t>
  </si>
  <si>
    <t>车前巷村美丽屋场建设项目</t>
  </si>
  <si>
    <t>菜园子建设（土沟分格硬化，覆盖15户），主干道两边杂草清除、花木修整1500米，房屋四周环境整治（屋前屋后木槿花种植）</t>
  </si>
  <si>
    <t>通过美丽屋场建设，提升了村民的幸福感，环境整改得到较大提升，村民意识有所加强</t>
  </si>
  <si>
    <t>黄花梨水果种植专业合作社黄花梨产业发展</t>
  </si>
  <si>
    <t>益阳市资阳区黄花梨水果种植专业合作社</t>
  </si>
  <si>
    <t>购买有机肥20吨，硝基肥5吨</t>
  </si>
  <si>
    <t>东新村</t>
  </si>
  <si>
    <t>东新村S317至麻绒塘道路拓宽及硬化</t>
  </si>
  <si>
    <t>道路拓宽及硬化长700米，拓宽1.5米，厚20公分</t>
  </si>
  <si>
    <t>田家山至六角村道路路基整修及硬化</t>
  </si>
  <si>
    <t>道路路基整修长450米，宽4米；硬化长450米，宽3米，厚20公分</t>
  </si>
  <si>
    <t>合棚垸组道路路基整修及硬化</t>
  </si>
  <si>
    <t>道路路基整修长200米，宽4米；硬化长200米，宽3米，厚20公分。</t>
  </si>
  <si>
    <t>松虎塘组机耕道路基拓宽及硬化</t>
  </si>
  <si>
    <t>道路路基拓宽长550米，宽1.5米；硬化长550米，宽2.5米，厚20公分。</t>
  </si>
  <si>
    <t>通过道路建设解决群众的生产问题</t>
  </si>
  <si>
    <t>凤凰坝村</t>
  </si>
  <si>
    <t>西干渠道路填土拓宽</t>
  </si>
  <si>
    <t>西干渠道路填土拓宽长1.1公里，宽3.5米，运土917车</t>
  </si>
  <si>
    <t>通过填土拓宽道路，解决脱贫户及群众的出行及生产问题</t>
  </si>
  <si>
    <t>芬芳果蔬种植专业合作社无花果产业发展</t>
  </si>
  <si>
    <t>益阳市资阳区芬芳果蔬种植专业合作社</t>
  </si>
  <si>
    <t>搭建大棚天网25亩</t>
  </si>
  <si>
    <t>促进无花果产业发展，带动群众务工就业</t>
  </si>
  <si>
    <t>龚家坪社区</t>
  </si>
  <si>
    <t>龚家坪社区小学至龚家坪菜市场巷道黑化</t>
  </si>
  <si>
    <t>农村道路建设</t>
  </si>
  <si>
    <t>龚家坪社区小学至龚家坪菜市场道路黑化长500米，宽7米，厚8厘米</t>
  </si>
  <si>
    <t>通过道路建设方面周边群众生产出行</t>
  </si>
  <si>
    <t>河坝村</t>
  </si>
  <si>
    <t>潇湘醇茶叶基地产业园公路硬化</t>
  </si>
  <si>
    <t>潇湘醇茶叶基地产业园公路硬化长170米，宽4.5米，厚0.2米</t>
  </si>
  <si>
    <t>吸纳周边脱贫户及群众务工、带动群众及脱贫户增收</t>
  </si>
  <si>
    <t>河坝村蒋家湾组公路硬化</t>
  </si>
  <si>
    <t>蒋家湾组公路硬化长160米，宽3米，厚0.2米</t>
  </si>
  <si>
    <t>湖南益阳市潇湘醇茶业有限公司园区内道路拓宽硬化</t>
  </si>
  <si>
    <t>湖南益阳市潇湘醇茶业有限公司</t>
  </si>
  <si>
    <t>园区内道路拓宽长160米，宽2米；硬化长120米，宽2.8米，厚0.15米；硬化长160米，宽1.5米，厚0.18米</t>
  </si>
  <si>
    <t>茶叶产业发展</t>
  </si>
  <si>
    <t>益阳云茶谷生态农业科技公司</t>
  </si>
  <si>
    <t>购买菜饼肥料23吨</t>
  </si>
  <si>
    <t>蒋家湾山塘清淤</t>
  </si>
  <si>
    <t>益阳云茶谷生态农业科技有限公司</t>
  </si>
  <si>
    <t>蒋家湾山塘清淤3000立方米</t>
  </si>
  <si>
    <t>湖南益阳市潇湘醇茶业有限公司产业配套基础设施建设</t>
  </si>
  <si>
    <t>购置生产设备，2组炒干机</t>
  </si>
  <si>
    <t>黄甲山村</t>
  </si>
  <si>
    <t>黄甲山村大长巷组至砖屋湾组道路黑化</t>
  </si>
  <si>
    <t>大长巷组至砖屋湾组</t>
  </si>
  <si>
    <t>黄甲山村大长巷组至砖屋湾组便民中心道路黑化长300米，宽5米，厚0.05米</t>
  </si>
  <si>
    <t>通过道路黑化解决脱贫户及群众出行问题</t>
  </si>
  <si>
    <t>水稻种植产业</t>
  </si>
  <si>
    <t>益阳市资阳区伯文家庭农场</t>
  </si>
  <si>
    <t>采购化肥10.7吨</t>
  </si>
  <si>
    <t>通过发展水稻产业，带动群众务工就业，帮助其增收</t>
  </si>
  <si>
    <t>优质稻种植产业</t>
  </si>
  <si>
    <t>益阳市资阳区建红现代农业综合服务中心</t>
  </si>
  <si>
    <t>采购肥料15吨，建设稻鱼养殖基地50亩，投放鱼苗5000尾，围栏3000米，田埂加宽1000米</t>
  </si>
  <si>
    <t>通过发展优质稻产业，带动群众务工就业，帮助其增收</t>
  </si>
  <si>
    <t>黄溪桥村</t>
  </si>
  <si>
    <t>水果产业发展</t>
  </si>
  <si>
    <t>阳光玫瑰种植基地50亩地园地排沟、品种优化、借种接枝</t>
  </si>
  <si>
    <t>通过升级阳光玫瑰种植基地，推动水果产业发展，带动周边群众增产增收</t>
  </si>
  <si>
    <t>阳光玫瑰葡萄园15亩园地棚架安装、盖膜</t>
  </si>
  <si>
    <t>益阳市峰峰水果种植有限公司灌溉蓄水池建设</t>
  </si>
  <si>
    <t>益阳市峰峰水果种植有限公司</t>
  </si>
  <si>
    <t>修建灌溉蓄水池长32米，宽8米，高1.5米</t>
  </si>
  <si>
    <t>通过发展水果产业，带动群众务工就业，帮助其增收</t>
  </si>
  <si>
    <t>金杉村</t>
  </si>
  <si>
    <t>定盘垸组干塘子至西干渠衬彻</t>
  </si>
  <si>
    <t>定盘垸组</t>
  </si>
  <si>
    <t>长800米*宽1米6*高80公分</t>
  </si>
  <si>
    <t>通过新修渠道，改善村民粮食稳产增收，提高群众生产生活水平。解决群众灌溉难的问题。</t>
  </si>
  <si>
    <t>泉水塘组红塘至西干渠衬彻</t>
  </si>
  <si>
    <t>泉水塘组</t>
  </si>
  <si>
    <t>长500米*宽1米6*高80公分</t>
  </si>
  <si>
    <t>彭家湾组上下公塘至西干渠U型沟</t>
  </si>
  <si>
    <t>彭家湾组</t>
  </si>
  <si>
    <t>350米*宽60公分*高60公分</t>
  </si>
  <si>
    <t>茶园喷灌设施设备安装</t>
  </si>
  <si>
    <t>舒家村组</t>
  </si>
  <si>
    <t>湖南纯然农业科技发展有限公司</t>
  </si>
  <si>
    <t>安装10亩茶园喷灌</t>
  </si>
  <si>
    <t>方便企业品牌的推广，促进产业发展，带动群众务工增收</t>
  </si>
  <si>
    <t>茶园喷灌设施建设</t>
  </si>
  <si>
    <t>对舒家村组10亩茶园安装喷灌（包括材料、人工工资）</t>
  </si>
  <si>
    <t>金杉村四甲村组高台子灌溉渠维修</t>
  </si>
  <si>
    <t>四甲村组</t>
  </si>
  <si>
    <t>新建U型沟长350米，宽80公分，高80公分</t>
  </si>
  <si>
    <t>金杉村李家湾组板刨子塘至西干渠U型沟建设</t>
  </si>
  <si>
    <t>李家湾组</t>
  </si>
  <si>
    <t>李家湾组板刨子塘至西干渠U型沟建设长130米，宽60公分，高60公分</t>
  </si>
  <si>
    <t>李昌港村</t>
  </si>
  <si>
    <t>李昌港村铁铺巷组至李昌港组公路硬化</t>
  </si>
  <si>
    <t>公路硬化长470米，宽4米，厚度0.2米</t>
  </si>
  <si>
    <t>通过公路拓宽硬化建设解决脱贫户及群众的出行问题</t>
  </si>
  <si>
    <t>李昌港村药铺桥组至托口港组路基建设</t>
  </si>
  <si>
    <t>路基扩宽长1500米，宽1.5米</t>
  </si>
  <si>
    <t>李昌港村黑门头组至祝家挽组公路硬化</t>
  </si>
  <si>
    <t>公路硬化扩宽长600米，扩宽2.5米，厚度0.2米</t>
  </si>
  <si>
    <t>李昌港村药铺桥组至托口港组公路硬化</t>
  </si>
  <si>
    <t>公路硬化长1500米，宽4米，厚度0.2米</t>
  </si>
  <si>
    <t>李昌港组至长乐垸组公路硬化</t>
  </si>
  <si>
    <t>公路硬化长300米，宽3.5米，厚度0.2米</t>
  </si>
  <si>
    <t>果蔬产业发展</t>
  </si>
  <si>
    <t>益阳市资阳区绿蔬源蔬菜种植专业合作社</t>
  </si>
  <si>
    <t>8栋单栋钢架大棚升级改造</t>
  </si>
  <si>
    <t>通过大棚升级改造，促进果蔬产业发展，带动群众务工就业</t>
  </si>
  <si>
    <t>新建长30米，宽8米的双层钢架大棚3栋</t>
  </si>
  <si>
    <t>通过建设钢架大棚，发展果蔬产业，带动群众增收</t>
  </si>
  <si>
    <t>果蔬种植产业</t>
  </si>
  <si>
    <t>2栋单栋钢架大棚重建</t>
  </si>
  <si>
    <t>通过发展果蔬产业，带动群众务工就业，帮助其增收</t>
  </si>
  <si>
    <t>绿蔬源果蔬产业发展</t>
  </si>
  <si>
    <t>购买生物有机肥40吨</t>
  </si>
  <si>
    <t>通过购买生物有机肥促进产业发展，带动周边群众生产就业</t>
  </si>
  <si>
    <t>蓼东回民村</t>
  </si>
  <si>
    <t>蓼东回民村村主干道衬砌拓宽硬化</t>
  </si>
  <si>
    <t>主干道衬砌拓宽硬化长800米，宽1.5米，厚20公分；衬砌高1.5米</t>
  </si>
  <si>
    <t>通过改新建道路，解决脱贫户及群众的出行及生产问题</t>
  </si>
  <si>
    <t>蓼东村村级主干道衬砌拓宽</t>
  </si>
  <si>
    <t>主干道衬砌拓宽硬化长120米，宽2米，厚0.2米</t>
  </si>
  <si>
    <t>蓼园村</t>
  </si>
  <si>
    <t>村集体经济甲鱼养殖产业发展购买甲鱼饲料</t>
  </si>
  <si>
    <t>2024年1月</t>
  </si>
  <si>
    <t>购买甲鱼饲料4吨</t>
  </si>
  <si>
    <t>增加集体经济收入，带动周边脱贫户就近就业</t>
  </si>
  <si>
    <t>廖河村</t>
  </si>
  <si>
    <t>廖河村资北干线至罗家巷公路硬化</t>
  </si>
  <si>
    <t>公路拓宽硬化长270米，宽4米，厚20公分；周边人居环境整治</t>
  </si>
  <si>
    <t>通过新建道路解决脱贫户及群众的出行及生产问题</t>
  </si>
  <si>
    <t>水稻全程社会化服务项目</t>
  </si>
  <si>
    <t>益阳明天农业科技有限公司</t>
  </si>
  <si>
    <t>购置龙舟旋耕机2台、龙舟抛秧机7台、大疆飞机（装100斤水）1台、大疆飞机（装50斤水）3台、极飞飞机（主机与电池）1台、插秧机3台。新桥河镇廖河及周边村组，新增社会化服务面积2000亩，稻渔综合种养面积1050亩。</t>
  </si>
  <si>
    <t>吸纳周边脱贫户及群众务工、带动周边脱贫户及群众增收</t>
  </si>
  <si>
    <t>原葡萄园耕地翻耕平整</t>
  </si>
  <si>
    <t>原葡萄园内10亩耕地翻耕平整，清除地下支柱</t>
  </si>
  <si>
    <t>三岔港至天明塘公路拓宽硬化</t>
  </si>
  <si>
    <t>公路拓宽硬化长650米，宽0.8-1.2米，厚20公分；周边人居环境整治</t>
  </si>
  <si>
    <t>通过扩建道路解决脱贫户及群众的出行及生产问题</t>
  </si>
  <si>
    <t>马家巷至廖家堤公路拓宽硬化</t>
  </si>
  <si>
    <t>公路拓宽硬化长650米，宽1.0-1.5米，厚20公分；周边人居环境整治</t>
  </si>
  <si>
    <t>龙光桥村</t>
  </si>
  <si>
    <t>龙光桥村乌龟坝到老庙渠道清淤</t>
  </si>
  <si>
    <t>乌龟坝到老庙渠道清淤长1470米</t>
  </si>
  <si>
    <t>通过渠道清淤，解决了群众的生产问题</t>
  </si>
  <si>
    <t>龙光桥村板田村集体经济配套公路</t>
  </si>
  <si>
    <t>板田村</t>
  </si>
  <si>
    <t>板田村新建一条集体经济配套公路长150米，宽6米</t>
  </si>
  <si>
    <t>通过新建一条道路方便村集体经济发展、群众出行</t>
  </si>
  <si>
    <t>毛家山村</t>
  </si>
  <si>
    <t>毛家山村产业路中心公路拓宽硬化</t>
  </si>
  <si>
    <t>双门头组至白沙园组产业中心公路拓宽硬化2.5米，长400米，厚0.2米</t>
  </si>
  <si>
    <t>方便村民生产生活出行，促进产业发展</t>
  </si>
  <si>
    <t>毛家山村五支渠路拓宽硬化</t>
  </si>
  <si>
    <t>五支渠路兰家园至桐子园路段拓宽硬化长360米，宽2.5米</t>
  </si>
  <si>
    <t>毛家山村五支渠产业路硬化拓宽</t>
  </si>
  <si>
    <t>五支渠路口与支北干线交界处至李家湾组产业路拓宽硬化长374米，宽2.5米，厚度0.2米</t>
  </si>
  <si>
    <t>毛家山村改道渠清淤及扫障、中心公路扫障</t>
  </si>
  <si>
    <t>将董家伦至皮家湖组改道渠长2600米、宽1.5米—2.5米，深1米—2米渠道进行清淤及杂树、杂草扫障，中心公路1500米杂草、杂树扫障</t>
  </si>
  <si>
    <t>梅花园村</t>
  </si>
  <si>
    <t>李家排组级公路硬化</t>
  </si>
  <si>
    <t>公路硬化长200米，宽3.5米，厚0.2米</t>
  </si>
  <si>
    <t>受益群众满意度达到100%</t>
  </si>
  <si>
    <t>通过公路硬化方便对李家排组30余亩耕地数百亩山林1口水塘的工作管业</t>
  </si>
  <si>
    <t>前进组级公路硬化</t>
  </si>
  <si>
    <t>公路硬化长800米，宽3米，厚0.2米</t>
  </si>
  <si>
    <t>通过公路硬化方便对前进组50余亩耕地数百亩山林1口水塘的工作管业</t>
  </si>
  <si>
    <t>黄波仑组级公路硬化</t>
  </si>
  <si>
    <t>公路硬化长500米，宽3米，厚0.2米</t>
  </si>
  <si>
    <t>通过公路硬化方便对李家排组45余亩耕地数百亩山林1口水塘的工作管业</t>
  </si>
  <si>
    <t>老屋村组至李家排组渠道清淤维修</t>
  </si>
  <si>
    <t>渠道清淤维修长约2.3公里，宽1.2米，深1.5米</t>
  </si>
  <si>
    <t>通过渠道维修方便对渠道两边百余亩耕地数百亩山林1个水库的工作管业</t>
  </si>
  <si>
    <t>牛眠石村</t>
  </si>
  <si>
    <t>磨刀岩水库至牛眠石桥边渠道维修项目</t>
  </si>
  <si>
    <t>磨刀岩水库至牛眠石桥边渠道维修长3500米，宽2米，深2米</t>
  </si>
  <si>
    <t>通过渠道维修，提高周边群众生产生活水平</t>
  </si>
  <si>
    <t>塅塘基至周家湾塅中渠道维修项目</t>
  </si>
  <si>
    <t>塅塘基至周家湾塅中渠道维修长2000米，宽2米，深1.5米</t>
  </si>
  <si>
    <t>林家州渠道新修项目</t>
  </si>
  <si>
    <t>林家州渠道新修长200米，宽1.5米，高0.8米</t>
  </si>
  <si>
    <t>下马园组公路硬化项目</t>
  </si>
  <si>
    <t>下马园组公路硬化长200米，宽3米，厚0.2米</t>
  </si>
  <si>
    <t>水口山村</t>
  </si>
  <si>
    <t>湖南省金柠农林发展股份有限公司茶油种植及加工</t>
  </si>
  <si>
    <t>湖南省金柠农林发展股份有限公司</t>
  </si>
  <si>
    <t>购买复合肥10吨、茶苗4000株，人工种植茶苗、施肥</t>
  </si>
  <si>
    <t>通过茶油种植及加工带动周边群众务工就业，增加收入</t>
  </si>
  <si>
    <t>建设养鸡场</t>
  </si>
  <si>
    <t>建设85M*16M长的鸡场</t>
  </si>
  <si>
    <t>通过建设养鸡场，带动周边群众就业务工，帮助其增产增收</t>
  </si>
  <si>
    <t>水口山村养鸡场建设</t>
  </si>
  <si>
    <t>建设1个养鸡棚</t>
  </si>
  <si>
    <t>.</t>
  </si>
  <si>
    <t>通过产业发展，解决脱贫户及群众的就业及收入问题</t>
  </si>
  <si>
    <t>水口山村洪家咀至高铁搅拌站公路路基扩宽</t>
  </si>
  <si>
    <t>洪家咀至高铁搅拌站路基扩宽1.5米，长1500米</t>
  </si>
  <si>
    <t>水口山村铁家村至罗星洲道路整修硬化</t>
  </si>
  <si>
    <t>道路维修及硬化长150米，宽3.5米，厚20公分</t>
  </si>
  <si>
    <t>改善群众出行，提供群众生产积极性</t>
  </si>
  <si>
    <t>益阳市资阳区丰通农业专业合作社</t>
  </si>
  <si>
    <t>采购化肥14吨</t>
  </si>
  <si>
    <t>太平桥村</t>
  </si>
  <si>
    <t>太平桥村经济合作社竹笋加工项目建设</t>
  </si>
  <si>
    <t>产业路硬化220米，宽3.5米，厚0.2米；加工厂前坪硬化430平米，厚0.2米；购买蒸汽锅6个，购买拖车、盘式拖拉机2台，建设压笋闸13个，购买肥料30吨，购买钢架棚235平方，购买水泥预制件26块</t>
  </si>
  <si>
    <t>太平桥村经济合作社中药材种植基地</t>
  </si>
  <si>
    <t>利民组</t>
  </si>
  <si>
    <t>太平桥村集体合作社</t>
  </si>
  <si>
    <t>新建石菖蒲药材基地10亩、麦冬药材基地10亩</t>
  </si>
  <si>
    <t>太平桥村美丽屋场建设项目</t>
  </si>
  <si>
    <t>1.利民组挡土墙建设50米，路面硬化地坪800平方米，新建公共厕所1个；
2.房前屋后培育竹子、竹笋共10亩</t>
  </si>
  <si>
    <t>通过乡村建设，提高脱贫户及群众生产生活水平</t>
  </si>
  <si>
    <t>田庄湾村</t>
  </si>
  <si>
    <t>田庄湾村丁家塘长塘组公路硬化</t>
  </si>
  <si>
    <t>公路硬化长200米，宽2.8米，厚0.2米</t>
  </si>
  <si>
    <t>通过道路建设，方便周边群众及脱贫户生产生活</t>
  </si>
  <si>
    <t>资阳区孟春家庭农场</t>
  </si>
  <si>
    <t>购置插秧机一台
 购买肥料8吨</t>
  </si>
  <si>
    <t>通过产业发展，带动周边群众务工增收</t>
  </si>
  <si>
    <t>关公塘沟渠清淤衬砌</t>
  </si>
  <si>
    <t>关公塘沟渠清淤长1000米，宽3米，高4米</t>
  </si>
  <si>
    <t>通过小型水利的建设，改善周边群众的生产生活条件</t>
  </si>
  <si>
    <t>五房洲村</t>
  </si>
  <si>
    <t>五房洲村新桥至河口上道路整修黑化</t>
  </si>
  <si>
    <t>新桥到河口上组公路黑化300米长，宽6米，厚6厘米</t>
  </si>
  <si>
    <t>方便周边群众生产出行</t>
  </si>
  <si>
    <t>益阳市资阳区五房洲种植业专业合作社水稻种植产业</t>
  </si>
  <si>
    <t>益阳市资阳区五房洲种植业专业合作社</t>
  </si>
  <si>
    <t>采购秧盘60000片</t>
  </si>
  <si>
    <t>向锋村</t>
  </si>
  <si>
    <t>向锋村土地平整复垦</t>
  </si>
  <si>
    <t>向锋村双门头组</t>
  </si>
  <si>
    <t>对向锋村双门头组160亩土地开荒平整复垦</t>
  </si>
  <si>
    <t>通过土地平整复垦，解决脱贫户、监测户及群众的生产问题，帮助他们增产增收</t>
  </si>
  <si>
    <t>新风村</t>
  </si>
  <si>
    <t>新风村麻竹山山塘整修</t>
  </si>
  <si>
    <t>麻竹山山塘塘坝加固，塘内清淤</t>
  </si>
  <si>
    <t>通过山塘整修，改善周边群众生活生产质量</t>
  </si>
  <si>
    <t>牛头坝至珠婆村水库渠道清淤衬砌及河坝疏浚</t>
  </si>
  <si>
    <t>2024年9月</t>
  </si>
  <si>
    <t>2024年12月</t>
  </si>
  <si>
    <t>牛头坝至珠婆村水库渠道清淤衬砌及河坝疏浚长5500米，宽4米，深2米</t>
  </si>
  <si>
    <t>码头屋至巷子口渠道清淤及衬砌</t>
  </si>
  <si>
    <t>码头屋至巷子口渠道清淤及衬砌长1500米，宽2米，深1.5米</t>
  </si>
  <si>
    <t>新风村大道1500米油化项目</t>
  </si>
  <si>
    <t>新风村大道1500米*6米*0.07米油化</t>
  </si>
  <si>
    <t>通过产业路建设，改善村里生产生活条件</t>
  </si>
  <si>
    <t>新风大道3500米道路拓宽硬化项目</t>
  </si>
  <si>
    <t>新风大道道路拓宽长3500米，3米；硬化长3500米，宽3米，厚0.2米</t>
  </si>
  <si>
    <t>油茶林产业晾晒场地</t>
  </si>
  <si>
    <t>晾晒场地硬化500平方米厚0.2米，油化1800平方米厚0.07米</t>
  </si>
  <si>
    <t>通过场地建设，带动群众增产增收</t>
  </si>
  <si>
    <t>蔬菜种植产业</t>
  </si>
  <si>
    <t>2024年3月</t>
  </si>
  <si>
    <t>2024年5月</t>
  </si>
  <si>
    <t>湖南聚荣农牧科技发展有限公司</t>
  </si>
  <si>
    <t>蔬菜种植基地搭建2.6亩蔬菜大棚</t>
  </si>
  <si>
    <t>益阳剑利兴农业专业合作社蔬菜大棚建设</t>
  </si>
  <si>
    <t>2024年8月</t>
  </si>
  <si>
    <t>益阳剑利兴农业专业合作社</t>
  </si>
  <si>
    <t>7000平方米蔬菜大棚建设</t>
  </si>
  <si>
    <t>新桥山村</t>
  </si>
  <si>
    <t>新桥山村股份经济合作社</t>
  </si>
  <si>
    <t>S319新桥山村路段（雨条仑区域）道路两侧、荒山、荒土全覆盖种植木槿花50亩</t>
  </si>
  <si>
    <t>新桥山村石桥边组公路硬化</t>
  </si>
  <si>
    <t>石桥边组公路硬化长340米，宽3米，厚0.2米</t>
  </si>
  <si>
    <t>通过新建道路，解决脱贫户及群众的出行及生产问题</t>
  </si>
  <si>
    <t>石桥边组公路硬化长170米，宽3米，厚0.2米</t>
  </si>
  <si>
    <t>新胜村</t>
  </si>
  <si>
    <t>栀子品种驯化</t>
  </si>
  <si>
    <t>湖南诺泽生物科技有限公司</t>
  </si>
  <si>
    <t>扩建栀子种植基地，开垦、种植栀子20亩</t>
  </si>
  <si>
    <t>通过发展栀子种植产业，带动周边群众务工增收</t>
  </si>
  <si>
    <t>益阳市劲松现代农业科技有限公司购置设备</t>
  </si>
  <si>
    <t>购置切籽机4台</t>
  </si>
  <si>
    <t>通过产业发展带动周边群众务工就业，提高收入</t>
  </si>
  <si>
    <t>新胜村实竹村公路硬化</t>
  </si>
  <si>
    <t>公路硬化长500米，宽3米，厚0.18米</t>
  </si>
  <si>
    <t>公路硬化长200米，宽3米，厚0.18米</t>
  </si>
  <si>
    <t>新胜村集体合作社</t>
  </si>
  <si>
    <t>实竹村组开荒种植木槿花200亩</t>
  </si>
  <si>
    <t>资阳区诺泽生物中药材产业精深技术加工提升项目</t>
  </si>
  <si>
    <t>1、新增试验设备一批，研发生物合成产品1-2个；2、新增智能设备1台，提高植物提取收率10%；3、种苗培养室扩建，增加种苗生产能力50万株；4、新增脱贫户帮扶人数35人，人均增加收入2000元</t>
  </si>
  <si>
    <t>高质量庭院经济</t>
  </si>
  <si>
    <t>新胜村高质量庭院经济建设</t>
  </si>
  <si>
    <t>村部周边以及木槿花基地周边50户农户房前屋后进行规整以及木槿花种植，以及50户农户庭院内瓜果树苗种植</t>
  </si>
  <si>
    <t>通过规整农户房前屋后以及木槿花种植、庭院内瓜果树苗种植，提高农户生产收入</t>
  </si>
  <si>
    <t>新胜村美丽屋场建设项目</t>
  </si>
  <si>
    <t>实竹村组公路硬化长700米，宽3米，厚0.18米；30户房前屋后种植木槿花和酸枣树等经济作物</t>
  </si>
  <si>
    <t>杨林坳村</t>
  </si>
  <si>
    <t>杨林坳村刘家湾组大坳里村级公路硬化项目</t>
  </si>
  <si>
    <t>公路硬化长45米，宽5米，厚0.2米</t>
  </si>
  <si>
    <t>杨林坳村发明村组毛荣港至柳家排组联组渠道维修项目</t>
  </si>
  <si>
    <t>渠道维修长1000米，宽50厘米，高50厘米</t>
  </si>
  <si>
    <t>杨林坳村刘家湾组至田家坳公路硬化项目</t>
  </si>
  <si>
    <t>公路硬化长600米，宽2.5米，厚0.2米</t>
  </si>
  <si>
    <t>杨林坳村田家村坝口里至楼子湾组渠道维修项目</t>
  </si>
  <si>
    <t>渠道维修长500米，宽1米，高80厘米</t>
  </si>
  <si>
    <t>长茅仑村</t>
  </si>
  <si>
    <t>长茅仑村集体合作社</t>
  </si>
  <si>
    <t>山林开垦350亩，木槿种植350亩</t>
  </si>
  <si>
    <t>资阳区新桥河镇长茅仑村 2024 年杨梅基地配套基础设施以工代赈项目</t>
  </si>
  <si>
    <t>长茅仑村集体经济合作社</t>
  </si>
  <si>
    <t>改扩建道路1.3公里，加宽1.5米；新建产业道路3公里，宽3.5米；山塘护坡1620平方米，渠道整修5公里；木槿、杨梅基地抗旱机井4个，70立方储水池8个，泵房80平米，管道铺设1288米等附属设施。</t>
  </si>
  <si>
    <t>通过产业发展，带动地方经济，创收集体经济，解决脱贫户及群众的就业及收入问题</t>
  </si>
  <si>
    <t>石港村组至城泥塘组道路硬化</t>
  </si>
  <si>
    <t>长茅仑村委</t>
  </si>
  <si>
    <t>道路长1公里，宽2米，厚0.2米硬化</t>
  </si>
  <si>
    <t>通过公路拓宽硬化，解决村民、脱贫户、监测户的出行问题，提高群众生产积极性</t>
  </si>
  <si>
    <t>老爷村组道路硬化</t>
  </si>
  <si>
    <t>道路长600米，宽2米，厚0.2米硬化</t>
  </si>
  <si>
    <t>上周界组道路硬化</t>
  </si>
  <si>
    <t>道路长800米，宽3米，厚0.2米硬化</t>
  </si>
  <si>
    <t>分水坳组道路硬化</t>
  </si>
  <si>
    <t>道路长600米，宽3米，厚0.2米硬化</t>
  </si>
  <si>
    <t>农场污水治理</t>
  </si>
  <si>
    <t>农村生活污水治理（隔油池安装）</t>
  </si>
  <si>
    <t>为黄甲山、毛家山、蓼东回民村共计860户居民设计并安装隔油池，治理农村生活污水，保障周边生态环境长期稳定</t>
  </si>
  <si>
    <t>通过安装隔油池，对农村生活污水进行治理，提高村民生产生活水平</t>
  </si>
  <si>
    <t>新桥河镇2024年农村人居环境整治</t>
  </si>
  <si>
    <t>新桥河镇27个行政村两个社区用于日常人居环境整治卫生保洁、垃圾清运、全镇垃圾桶的更换确保农村人居环境工作持续开展</t>
  </si>
  <si>
    <t>受益农户满意度95%</t>
  </si>
  <si>
    <t>通过人居环境整治工作，提高村容村貌，改善农民生产生活条件</t>
  </si>
  <si>
    <t>资阳区改厕项目</t>
  </si>
  <si>
    <t>15个行政村农村改厕建设</t>
  </si>
  <si>
    <t>通过农村卫生厕所改造，提高村民生活卫生水平，改善农民生产生活条件</t>
  </si>
  <si>
    <t>迎风桥镇</t>
  </si>
  <si>
    <t>黄花仑村</t>
  </si>
  <si>
    <t>老屋塘组引水渠清淤硬化</t>
  </si>
  <si>
    <t>维修</t>
  </si>
  <si>
    <t>老屋塘组烂坝之至弹丘引水渠清淤硬化长150米，宽1米，高1米</t>
  </si>
  <si>
    <t>群众满意度达到100%</t>
  </si>
  <si>
    <t>解决良田旱涝保收问题，增加了农民的经济收入，助力乡村振兴</t>
  </si>
  <si>
    <t>319国道至双塘组引水渠农田机耕道建设</t>
  </si>
  <si>
    <t>319国道至双塘组引水渠农田机耕道建设长455米，宽3.5米</t>
  </si>
  <si>
    <t>解决大型农机出入，提高种粮大户积极性，增加农民的经济收入</t>
  </si>
  <si>
    <t>牛角仑村</t>
  </si>
  <si>
    <t>蔬菜大棚基础设施建设（一期）</t>
  </si>
  <si>
    <t xml:space="preserve">牛角仑村 </t>
  </si>
  <si>
    <t>修建产业路600米，建设排水沟2500米，新建抗旱井2口</t>
  </si>
  <si>
    <t xml:space="preserve">1解决当地劳动力就业问题。2带动群众发展蔬菜产业。  
</t>
  </si>
  <si>
    <t>蔬菜大棚基础设施栽培散装营养土（一期）</t>
  </si>
  <si>
    <t>栽培散装营养土400吨</t>
  </si>
  <si>
    <t xml:space="preserve">1解决当地劳动力就业问题。2带动群众发展蔬菜产业。
</t>
  </si>
  <si>
    <t>牛角仑村双丰组、楼子组、双塘组、排子组、方塘组新建抗旱井</t>
  </si>
  <si>
    <t>双丰组、楼子组、双塘组、排子组、方塘组新建抗旱井各一口（井深50米）</t>
  </si>
  <si>
    <t xml:space="preserve">解决良田抗旱保收问题，增加了农民的经济收入，助力乡村振兴 
</t>
  </si>
  <si>
    <t>牛角仑村排头组至楼子组水沟清淤硬化</t>
  </si>
  <si>
    <t>排头组水沟清淤硬化170米50U型槽</t>
  </si>
  <si>
    <t>绿色蔬菜分拣加工中心建设项目</t>
  </si>
  <si>
    <t>牛角仑村经济合作社</t>
  </si>
  <si>
    <t>主要建设目标：1、建成蔬菜分拣中心厂房600㎡以上；
2、购置蔬菜分拣流水线1条、烘干设备1套、蔬菜运输线80条、蔬菜移栽设备1台、火焰除草机1台、田埂除草机1台。实现绿色蔬菜种植的高效绿色机械化作业。</t>
  </si>
  <si>
    <t>1、解决当地劳动力就业问题。
2、带动群众发展蔬菜产业</t>
  </si>
  <si>
    <t>鲜鱼塘村</t>
  </si>
  <si>
    <t>鲜鱼塘村雷家坝组山塘清淤</t>
  </si>
  <si>
    <t>雷家坝组山塘清淤6亩</t>
  </si>
  <si>
    <t>鲜鱼塘村仁建组抗旱井新建</t>
  </si>
  <si>
    <t>仁建组抗旱井新建1口</t>
  </si>
  <si>
    <t>鲜鱼塘组</t>
  </si>
  <si>
    <t>公共厕所1个，便道硬化长400米，宽2.5米，厚20公分，改造菜园子15个，围栏1500米，菜沟板1000米，庭院经济：花卉苗木3亩，发放50户</t>
  </si>
  <si>
    <t>提升村容村貌、提高群众满意度、助力乡村振兴</t>
  </si>
  <si>
    <t>鲜鱼塘村三分工组沟渠
修建维修</t>
  </si>
  <si>
    <t>三分工组</t>
  </si>
  <si>
    <t>沟渠清淤筑提长400米、宽1米、高0.5米</t>
  </si>
  <si>
    <t>新花园村</t>
  </si>
  <si>
    <t>木槿种植50亩</t>
  </si>
  <si>
    <t>新花园村村经济合作社</t>
  </si>
  <si>
    <t>推动木槿产业的发展、解决农村剩余劳动力务工，助力乡村振兴</t>
  </si>
  <si>
    <t>垃圾分类亭建设2个，增设垃圾桶15个；公路油化90米*5米宽，标识标线；塘基硬化419米*3米*5厘米厚；便道250米*0.6米宽*5厘米厚；菜园改造10个；庭院经济：发展红薯粉</t>
  </si>
  <si>
    <t>解决农村人居环境，改善居住条件，提升群众幸福感</t>
  </si>
  <si>
    <t>古堤洲路面桥及道路硬化</t>
  </si>
  <si>
    <t>路面桥维修一座、道路硬化100米、宽度1.5米</t>
  </si>
  <si>
    <t>解决村民出行问题，方便出行，助力乡村振兴</t>
  </si>
  <si>
    <t>匡跃大塘清淤维修</t>
  </si>
  <si>
    <t>山塘清淤12亩</t>
  </si>
  <si>
    <t>解决良田抗旱保收问题，增加了农民的经济收入，助力乡村振兴</t>
  </si>
  <si>
    <t>乌咀塘公路油化</t>
  </si>
  <si>
    <t xml:space="preserve">新建 </t>
  </si>
  <si>
    <t>新花园村新兴组</t>
  </si>
  <si>
    <t>公路油化210米长，5米宽，5厘米厚，标识标线</t>
  </si>
  <si>
    <t>新塘村</t>
  </si>
  <si>
    <t>新塘村竹业加工厂</t>
  </si>
  <si>
    <t>2024年10月</t>
  </si>
  <si>
    <t xml:space="preserve">新塘村
</t>
  </si>
  <si>
    <t>新塘村竹业加工厂场地建设搭建钢结构棚220平方，地面硬化380平方（含钢结构棚外场地硬化160平方）</t>
  </si>
  <si>
    <t>增加村集体经济收入，解决脱贫户，监测户就业，助力乡村振兴</t>
  </si>
  <si>
    <t>陈家桥桥头至九牛坝组路口道路拓宽硬化</t>
  </si>
  <si>
    <t>陈家桥桥头至九牛坝组路口道路拓宽硬化长0.6千米、宽2米、厚0.2米</t>
  </si>
  <si>
    <t>解决群众出行难问题，增加了农民的经济收入</t>
  </si>
  <si>
    <t>木槿种植90亩</t>
  </si>
  <si>
    <t xml:space="preserve">新塘村经济合作社
</t>
  </si>
  <si>
    <t>推动木槿产业的发展和解决农村剩余劳动力务工，助力乡村振兴</t>
  </si>
  <si>
    <t>2024年资阳区迎风桥镇新塘村常益高速扩容（复线）工程配套以工代赈项目</t>
  </si>
  <si>
    <t>改扩建公路5条，总长度5300米，其中迎风桥镇主要干道老案塘至陈家桥段全长3600米改扩建、第14大组400米、第7大组500米铺盖沥青，第2大组510米、第5大组290米公路硬化。2.新塘村4口山塘清淤护坡，其中第7大组9亩、第14大组10亩、第1大组6亩、第12大组5亩</t>
  </si>
  <si>
    <t>迎风桥村</t>
  </si>
  <si>
    <t>迎风桥镇迎风桥村经济合作社木槿种植</t>
  </si>
  <si>
    <t>迎风桥村经济合作社</t>
  </si>
  <si>
    <t>木槿种植60亩</t>
  </si>
  <si>
    <t>推动木槿产业的发展、解决农村剩余劳动力务工，助力乡村振兴。</t>
  </si>
  <si>
    <t>迎风桥村杨文村组道路硬化</t>
  </si>
  <si>
    <t>杨文村组整理路基、路面湿水、割松缩缝等工作，硬化路面长460米，宽3米，厚0.18米</t>
  </si>
  <si>
    <t>解决群众出行难问题，增加了农民的经济收入。</t>
  </si>
  <si>
    <t>迎风桥村毛塘清淤、安装出水涵、修挡水墙</t>
  </si>
  <si>
    <t>毛塘12亩清淤、安装出水涵、修挡水墙</t>
  </si>
  <si>
    <t>清淤整修利于排水灌溉，便于农业生产，美化人居环境</t>
  </si>
  <si>
    <t>迎风桥村横村山塘清淤、刌基、安装出水涵</t>
  </si>
  <si>
    <t>横村组山塘8亩清淤、刌基、安装出水涵</t>
  </si>
  <si>
    <t>“一站式”社区综合服务设施建设</t>
  </si>
  <si>
    <t>迎风桥社区</t>
  </si>
  <si>
    <t>迎风桥社区菜土整治-
土地开垦</t>
  </si>
  <si>
    <t>菜土整治，土地开垦2亩</t>
  </si>
  <si>
    <t>改善搬迁户生产生活条件，提升幸福感</t>
  </si>
  <si>
    <t>2024年农村人居环境整治</t>
  </si>
  <si>
    <t>8万元购置240升塑料桶350个、垃圾转运车维修费6万元、中转站维修费用4万元</t>
  </si>
  <si>
    <t>邹家桥村</t>
  </si>
  <si>
    <t>邹家桥村新建公共厕所</t>
  </si>
  <si>
    <t>建设公共厕所1个</t>
  </si>
  <si>
    <t>改善人居环境，提升村容村貌</t>
  </si>
  <si>
    <t>邹家桥村菜土整治-
土地开垦</t>
  </si>
  <si>
    <t>菜土整治，土地开垦1亩</t>
  </si>
  <si>
    <t>芭茅洲至宝龙湾水沟清淤衬砌硬化</t>
  </si>
  <si>
    <t>芭茅洲至宝龙湾水沟清淤衬砌硬化750米</t>
  </si>
  <si>
    <t>改善生产生活条件，解决粮田灌溉问题，提高粮食产量</t>
  </si>
  <si>
    <t>塘湾至宝龙湾水沟清淤衬砌硬化</t>
  </si>
  <si>
    <t>塘湾至宝龙湾水沟清淤衬砌硬化370米</t>
  </si>
  <si>
    <t>左家仑村</t>
  </si>
  <si>
    <t>夹咀塘组至老屋山组机耕道硬化</t>
  </si>
  <si>
    <t>夹咀塘组至老屋山组机耕道整理路基，路面施水、割松缩缝等工作，硬化路面长300米宽3.5米厚0.2米</t>
  </si>
  <si>
    <t>解决群众出行难问题，推动农业发展</t>
  </si>
  <si>
    <t>湖南尚品湘溢食品有限公司蒸汽设备更新</t>
  </si>
  <si>
    <t>湖南尚品湘溢食品有限公司</t>
  </si>
  <si>
    <t>购一台蒸量达三吨的蒸汽设备</t>
  </si>
  <si>
    <t>解决部分群众就业问题，解决群众农副产品销售问题，增加群众的经济收入</t>
  </si>
  <si>
    <t>农电站至泄洪渠清淤硬化</t>
  </si>
  <si>
    <t>水沟300米清淤两边扫障、U形槽硬化、购买水泥、河沙等建筑材料</t>
  </si>
  <si>
    <t>解决群众出行难问题，改善人居环境，提升村容村貌，推动农业发展</t>
  </si>
  <si>
    <t>印子屋组、张家宗塘组、汝兰州组、马家塘、一组5个抗旱井新建</t>
  </si>
  <si>
    <t>印子屋组、张家宗塘组、汝兰州组、马家塘、一组5个抗旱井新建；水泵、水管，电线配套设施、水泥、砂石等购买</t>
  </si>
  <si>
    <t>大屋湾组至溜厢坝组机耕道硬化</t>
  </si>
  <si>
    <t>大屋湾组至溜厢坝组机耕道整理路基，路面施水、割松缩缝等工作，硬化路面长300米宽3.5米厚0.18米</t>
  </si>
  <si>
    <t>张家塞乡</t>
  </si>
  <si>
    <t>大谭洲村</t>
  </si>
  <si>
    <t>大潭洲村潭洲片5组道路拓宽硬化</t>
  </si>
  <si>
    <t>2024.04.01</t>
  </si>
  <si>
    <t>2024.05.31</t>
  </si>
  <si>
    <t>美丽屋场道路拓宽硬化、护坡、拓宽4米，长100米，厚0.2米；护坡宽6米，长40米，厚0.1米；建设护栏200米</t>
  </si>
  <si>
    <t>增加周围村民、脱贫户的收入，吸纳脱贫户务工</t>
  </si>
  <si>
    <t>大潭洲村</t>
  </si>
  <si>
    <t>大潭洲村迎春塘护坡围栏建设</t>
  </si>
  <si>
    <t>大潭洲村5组</t>
  </si>
  <si>
    <t>2024.09.01</t>
  </si>
  <si>
    <t>2024.10.01</t>
  </si>
  <si>
    <t>迎春塘围栏建设长200米，高1.3米；护坡建设长200米，宽2米，厚0.2米</t>
  </si>
  <si>
    <t>完善农业生产配套设施，改善人居环境，方便群众生产生活</t>
  </si>
  <si>
    <t>大潭洲村石菖蒲种植</t>
  </si>
  <si>
    <t>大潭洲村6组</t>
  </si>
  <si>
    <t>2024.03.01</t>
  </si>
  <si>
    <t>种植石菖蒲18亩</t>
  </si>
  <si>
    <t>大潭洲村36组道路硬化</t>
  </si>
  <si>
    <t>大潭洲村36组</t>
  </si>
  <si>
    <t>2024.11.01</t>
  </si>
  <si>
    <t>2024.12.01</t>
  </si>
  <si>
    <t>硬化一条长2000米、宽2.5米、厚0.2米公路</t>
  </si>
  <si>
    <t>完善生产配套设施，方便农业生产带动增收</t>
  </si>
  <si>
    <t>堤南村</t>
  </si>
  <si>
    <t>堤南村稻鱼套养</t>
  </si>
  <si>
    <t>堤南村十九组</t>
  </si>
  <si>
    <t>2024.06.01</t>
  </si>
  <si>
    <t>堤南村经济合作社</t>
  </si>
  <si>
    <t>堤南村十九组村集体鱼塘86.7亩，挖机清淤宽5米，深2.5米，长300米；购买鱼苗8000斤，农药（按季全包）、化肥174包，人工若干</t>
  </si>
  <si>
    <t>通过村集体经济合作社稻鱼套养项目，流转土地，请人务工，提高脱贫（监测）户和村民的收入来源。</t>
  </si>
  <si>
    <t>堤南村24组公路硬化项目</t>
  </si>
  <si>
    <t>堤南村二十四组</t>
  </si>
  <si>
    <t>2024.08.01</t>
  </si>
  <si>
    <t>硬化公路800米，3米宽，0.2米高。</t>
  </si>
  <si>
    <t>通过道路建设，提高部份脱贫监测户和大部分村民的出行安全、提升农副产品运输能力</t>
  </si>
  <si>
    <t>堤南村21组-22组公路硬化项目</t>
  </si>
  <si>
    <t>堤南村21-22组</t>
  </si>
  <si>
    <t>硬化公路320米、2.5米宽、0.2米高。</t>
  </si>
  <si>
    <t>堤南村17组公路硬化项目</t>
  </si>
  <si>
    <t>堤南村17组</t>
  </si>
  <si>
    <t>硬化公路680米，宽2.5米，高0.2米。</t>
  </si>
  <si>
    <t>堤南村23组公路硬化</t>
  </si>
  <si>
    <t>堤南村23组</t>
  </si>
  <si>
    <t>硬化公路150米，宽2.5米，高0.2米。</t>
  </si>
  <si>
    <t>堤南村建设21组公路黑化</t>
  </si>
  <si>
    <t>堤南村21组</t>
  </si>
  <si>
    <t>黑化公路长400米，宽5米，0.08米高，路基加固。</t>
  </si>
  <si>
    <t>堤南村屈家园电排沟衬基、硬化。</t>
  </si>
  <si>
    <t>50米渠道衬基硬化，底宽2.5米，高4米，面宽5米，210米渠道衬基硬化，底宽1.2米，高1.3米，面宽2米。</t>
  </si>
  <si>
    <t>项目建设完成后将有效提高群众生产生活水平，极大地便利了本村农产品的灌溉、生长。</t>
  </si>
  <si>
    <t>堤南村建21组池塘清淤、提质。</t>
  </si>
  <si>
    <t>方明光屋前池塘、方孝道屋边池塘清淤、提质。</t>
  </si>
  <si>
    <t>富民村</t>
  </si>
  <si>
    <t>富民村美丽屋场建设</t>
  </si>
  <si>
    <t>富民村经济合作社</t>
  </si>
  <si>
    <t>1、购分类垃圾桶100个。
2、50户屋场垃圾清理、除草整理。
3、茅山公路两侧2.5公里沟渠清淤，茅山公路两侧3.8公里除草、扫障、修剪树苗。
4、庭院彻修晾晒功能墙800米，庭院土地平整15亩，带动周边养殖户3户，坛子菜种植户22户</t>
  </si>
  <si>
    <t>改善村卫生设施条件，提升人居环境质量；促进产业发展，增加经济收入，提高村民生活水平</t>
  </si>
  <si>
    <t>富民村集体经济合作社</t>
  </si>
  <si>
    <t>擦菜子种植产业项目</t>
  </si>
  <si>
    <t>2024.05.01</t>
  </si>
  <si>
    <t>购买擦菜子存储坛120个</t>
  </si>
  <si>
    <t>引导脱贫户和监测对象参与高质量庭院经济等到户产业的发展。增加农户收入</t>
  </si>
  <si>
    <t>高坪村</t>
  </si>
  <si>
    <t>高坪村1组道路硬化</t>
  </si>
  <si>
    <t>高坪村1组</t>
  </si>
  <si>
    <t>2024.04.08</t>
  </si>
  <si>
    <t>2024.05.08</t>
  </si>
  <si>
    <t>高坪村村委</t>
  </si>
  <si>
    <t>道路硬化长229米，宽3.5米，厚0.2米</t>
  </si>
  <si>
    <t>改善农民生产出行条件，促进农户持续稳定增长</t>
  </si>
  <si>
    <t>合兴村</t>
  </si>
  <si>
    <t>合兴村美丽屋场建设</t>
  </si>
  <si>
    <t>2024.07.12</t>
  </si>
  <si>
    <t>2024.08.12</t>
  </si>
  <si>
    <t>1、建设公厕一间；
2、50户屋场垃圾清理、除草整理；
3、购置150个垃圾桶；
4、乌龙干堤加油站至甜酒厂段长2.5公里、宽4米宽、深1.5米沟渠清淤；
5、菜园子平整25户。</t>
  </si>
  <si>
    <t>乌龙干渠生态环境改善，村容村貌提高，疏通了周边农田的农业灌溉，村民收益增高，增强了村民的幸福感。</t>
  </si>
  <si>
    <t>合兴村14组沟渠清淤</t>
  </si>
  <si>
    <t>2024.03.10</t>
  </si>
  <si>
    <t>合兴村一片渠道清淤长4.8公里，宽5米，深1.2米</t>
  </si>
  <si>
    <t>通过村基础设施建设，带村民增产增收</t>
  </si>
  <si>
    <t>合兴村齐头山道路硬化</t>
  </si>
  <si>
    <t>2024.01.05</t>
  </si>
  <si>
    <t>2024.02.01</t>
  </si>
  <si>
    <t>齐头山道路硬化长200米，宽3米，厚0.2米硬化</t>
  </si>
  <si>
    <t>解决群众出行难问题，方便群众农产品买卖，增加了农民的经济收入</t>
  </si>
  <si>
    <t>新建甜酒实验室</t>
  </si>
  <si>
    <t>合兴村经济合作社</t>
  </si>
  <si>
    <t>新建甜酒实验室一所并购买相关设备</t>
  </si>
  <si>
    <t>开发新的甜酒衍生品，增加集体经济收益，以年底分红的方式带动脱贫户监测户增收</t>
  </si>
  <si>
    <t>甜酒厂提质扩容</t>
  </si>
  <si>
    <t xml:space="preserve">购买甜酒厂相关设备：玻璃自动直线灌装机（1台）、隧道式杀菌机（1台）、真空包装机（3台）、自动旋盖机（1台）、风干机（1台） 、贴标机（1台）、风管机通风设备1套 </t>
  </si>
  <si>
    <t>甜酒厂购买设备，增加集体经济收益，以年底分红的方式带动脱贫户监测户增收</t>
  </si>
  <si>
    <t>合兴村4组道路硬化</t>
  </si>
  <si>
    <t>2024.05.05</t>
  </si>
  <si>
    <t>合兴村4组道路硬化长200米，宽3米，厚0.2米硬化</t>
  </si>
  <si>
    <t>金垅村</t>
  </si>
  <si>
    <t>帮扶车间杂粮深加工车间建设</t>
  </si>
  <si>
    <t>湖南金庙食品有限公司</t>
  </si>
  <si>
    <t>帮扶车间谷物、杂粮深加工车间建设，购置安装碾米机组1套、包装机组1套、搅拌机1台</t>
  </si>
  <si>
    <t>订单收购带动</t>
  </si>
  <si>
    <t>金垅村2、3组产业路提质改造</t>
  </si>
  <si>
    <t>金垅村2、3组产业路提质改造长340米，宽5米，厚0.05米</t>
  </si>
  <si>
    <t>方便村民生产生活出行，带动村产业发展，增加农户收入</t>
  </si>
  <si>
    <t>旺鲜食品车间厂房建设</t>
  </si>
  <si>
    <t>益阳市旺鲜食品有限公司</t>
  </si>
  <si>
    <t>旺鲜食品车间标准化厂房建设300平方，镀锌管、墙板100元/平方</t>
  </si>
  <si>
    <t>订单收购带动，务工就业带动，土地流转带动</t>
  </si>
  <si>
    <t>绿化队、关帝庙易地搬迁安置小区配套基础设施建设</t>
  </si>
  <si>
    <t>2024.06.24</t>
  </si>
  <si>
    <t>2024.07.05</t>
  </si>
  <si>
    <t>金垅村绿化队安置小区菜园建设429.6米；鸡舍建设20间；关帝庙安置小区菜园建设123.3米，明沟盖板21块</t>
  </si>
  <si>
    <t>完善生产生活配套设施，方便群众生产生活</t>
  </si>
  <si>
    <t>肖家坪生产公路硬化</t>
  </si>
  <si>
    <t>从斗荆公路起至14组公路硬化，全长364米，宽2.5米，厚0.2米。</t>
  </si>
  <si>
    <t>金山村</t>
  </si>
  <si>
    <t>金山村15组公路硬化</t>
  </si>
  <si>
    <t>金山村15组</t>
  </si>
  <si>
    <t>2024.03.28</t>
  </si>
  <si>
    <t>2024.04.20</t>
  </si>
  <si>
    <t>公路硬化长400米，宽3米，厚0.2米；长400米，宽2.5米，厚0.2米，总长800米</t>
  </si>
  <si>
    <t>给村民提供交通出行和农产品运输的便利</t>
  </si>
  <si>
    <t>金山村便民服务中心前公路加宽项目</t>
  </si>
  <si>
    <t>金山村2组</t>
  </si>
  <si>
    <t>2024.11.20</t>
  </si>
  <si>
    <t>公路加宽硬化长500米、宽3米、厚0.2米。</t>
  </si>
  <si>
    <t>金山村10组公路硬化</t>
  </si>
  <si>
    <t>金山村10组</t>
  </si>
  <si>
    <t>2024.10.10</t>
  </si>
  <si>
    <t>2024.10.30</t>
  </si>
  <si>
    <t>公路硬化长300米、宽3米、厚0.2米。</t>
  </si>
  <si>
    <t>金山战备渠渠道清淤</t>
  </si>
  <si>
    <t>战备渠</t>
  </si>
  <si>
    <t>2024.11.30</t>
  </si>
  <si>
    <t>渠道清淤长1500米、宽6米、高1.5米。</t>
  </si>
  <si>
    <t>改善农田灌输条件</t>
  </si>
  <si>
    <t>三星村</t>
  </si>
  <si>
    <t>三星村新型农业孵化基地公路路基平整修复</t>
  </si>
  <si>
    <t>路基平整修复长172米，宽4米</t>
  </si>
  <si>
    <t>方便农产品运输，提升农户经济收益</t>
  </si>
  <si>
    <t>三星村新型农业孵化基地码头公路硬化</t>
  </si>
  <si>
    <t>三星村新型农业孵化基地码头公路硬化172米、宽4米、厚0.02米。</t>
  </si>
  <si>
    <t>三星村晏家岔山塘清淤</t>
  </si>
  <si>
    <t>山塘清淤修复平整80亩</t>
  </si>
  <si>
    <t>方便农田水源灌溉保障农业用水充足</t>
  </si>
  <si>
    <t>乌龙堤村</t>
  </si>
  <si>
    <t>乌龙堤长泊湖片沟渠清淤</t>
  </si>
  <si>
    <t>乌龙堤长泊湖片1组电排沟渠清淤长2.5公里，宽10米，深1.2米</t>
  </si>
  <si>
    <t>完善农业基础设施，带动周边农业生产发展</t>
  </si>
  <si>
    <t>乌龙堤村中药材种植</t>
  </si>
  <si>
    <t>种植1.3万株药甘树，种植面积430亩</t>
  </si>
  <si>
    <t>望山农民专业合作社养殖设备升级</t>
  </si>
  <si>
    <t>新增</t>
  </si>
  <si>
    <t>望山农民专业合作社</t>
  </si>
  <si>
    <t>养殖设备自动化升级，购买10台曾氧机，5台投料机，控制线3500米，自动化控制器6套</t>
  </si>
  <si>
    <t>通过设备更新，提高务工农户工作效率，提升收入</t>
  </si>
  <si>
    <t>柞树村</t>
  </si>
  <si>
    <t>柞树村张下公路道路拓宽硬化</t>
  </si>
  <si>
    <t>202.02.01</t>
  </si>
  <si>
    <t>张下公路柞树段硬化长260米，宽2.4米，厚0.2米</t>
  </si>
  <si>
    <t>柞树村经济合作社</t>
  </si>
  <si>
    <t>种植木槿花50亩</t>
  </si>
  <si>
    <t>就业带动，订单收购</t>
  </si>
  <si>
    <t>稻鱼基地打造</t>
  </si>
  <si>
    <t>土地平整130亩</t>
  </si>
  <si>
    <t>提升集体经济收入，提高农民收入</t>
  </si>
  <si>
    <t>土地流转带动</t>
  </si>
  <si>
    <t>和美湘村建设</t>
  </si>
  <si>
    <t>2025.03.31</t>
  </si>
  <si>
    <t>1、精养池产业大堤建设，长450米，宽12米，加宽加固，堤面道路硬化。
2、稻鱼基地产业路拓宽填土、硬化，长420米，宽度2.4米。
3、精养池护坡。
4、11组-16组产业主线路肩修复、渠道衬砌。</t>
  </si>
  <si>
    <t>张下公路柞树段人居环境整治</t>
  </si>
  <si>
    <t>2024.09.31</t>
  </si>
  <si>
    <t>对张下公路柞树段3.2公里清除杂草，清运陈年垃圾</t>
  </si>
  <si>
    <t>提升村容村貌，改善生活条件</t>
  </si>
  <si>
    <t>张家塞乡2024年农村人居环境整治</t>
  </si>
  <si>
    <t>购买垃圾桶860个</t>
  </si>
  <si>
    <t>张家塞乡2024年农村人居环境整治项目</t>
  </si>
  <si>
    <t>张家塞乡十村一社区用于日常人居环境整治卫生保洁、垃圾清运确保农村清洁工程得以持续开展，用于张家塞乡渠道及小型水塘垃圾清理及渠道日常垃圾清理、淤泥清除。确保河道渠道沟水塘不出现因垃圾、淤泥堆积产生的黑臭水体出现。</t>
  </si>
  <si>
    <t>张家塞乡改厕项目</t>
  </si>
  <si>
    <t>用于张家塞乡九个村693户农户卫生厕所改造</t>
  </si>
  <si>
    <t>长春经开区</t>
  </si>
  <si>
    <t>南丰社区</t>
  </si>
  <si>
    <t>云华组路道路硬化</t>
  </si>
  <si>
    <t>云华组</t>
  </si>
  <si>
    <t>新建水泥路宽3.5m、长405m，厚0.2m</t>
  </si>
  <si>
    <t>通过项目实施，改善农户生产生活条件</t>
  </si>
  <si>
    <t>五里堆社区</t>
  </si>
  <si>
    <t>黄土堡渠抗旱桥改新建工程</t>
  </si>
  <si>
    <t>陈家山组</t>
  </si>
  <si>
    <t>改新建桥长6.6米、宽2.7米,高2.1米</t>
  </si>
  <si>
    <t>黄土堡渠便民道路改造工程</t>
  </si>
  <si>
    <t>新建水泥路宽3m*长118m,厚度0.24m</t>
  </si>
  <si>
    <t>关王庙路新建排水和路面维修改造工程</t>
  </si>
  <si>
    <t>桐油组</t>
  </si>
  <si>
    <t>改新建水泥路宽5.8m、长31m、厚度0.24m，新建雨水井和雨水篦子井各3个，新建排水管26.8m</t>
  </si>
  <si>
    <t>长春经开区2024年农村人居环境整治项目</t>
  </si>
  <si>
    <t>用于日常人居环境整治卫生保洁、垃圾清运确保城乡清洁工程得以持续开展，用于长春经开区东干渠、南支渠、白马山渠、幸福渠、新祝傍山渠、接城堤渠等以及小型水塘垃圾清理及渠道日常垃圾清理、淤泥清除。确保河道渠道沟山塘不出现因垃圾、淤泥堆积产生的黑臭水体出现</t>
  </si>
  <si>
    <t>长春镇</t>
  </si>
  <si>
    <t>白鹿铺社区</t>
  </si>
  <si>
    <t>白鹿铺社区阳家湾组至燕子坪组组级公路维修</t>
  </si>
  <si>
    <t>阳家湾组至燕子坪组组级公路维修长600米，宽3米，厚0.2米</t>
  </si>
  <si>
    <t>受益农户满意度达90%</t>
  </si>
  <si>
    <t>通过基础设施建设，优化村庄环境，便利产品运输</t>
  </si>
  <si>
    <t>白鹿铺社区新塘组组级公路硬化</t>
  </si>
  <si>
    <t>新塘组级公路硬化长300米，宽2米，厚0.2米</t>
  </si>
  <si>
    <t>南鸭塘组至宗塘坝组组级公路提质改造</t>
  </si>
  <si>
    <t>南鸭塘组至宗塘坝组组级公路加宽维修：道路拓宽硬化长550米，宽0.5米，厚0.2米；路面黑化长550米，宽4米，厚0.06米</t>
  </si>
  <si>
    <t>打伞树村</t>
  </si>
  <si>
    <t>打伞树村鲫鱼塘组道路硬化</t>
  </si>
  <si>
    <t>新建道路硬化长200米，宽4米，厚0.15米</t>
  </si>
  <si>
    <t>稻谷烘干设施建设项目</t>
  </si>
  <si>
    <t>益阳市资阳区中正粮食种植病虫害统防统治专业合作社</t>
  </si>
  <si>
    <t>新建郴州粮机20吨谷物烘干机4台，新建江苏天禹20吨谷物烘干机2台，新增进粮运输带21.5米，新增出粮运输带28.8米，新购热风炉3台，新建烘干除尘房68平方米，新购叉车1台</t>
  </si>
  <si>
    <t>新增产业，带动周边农户就业，提高群众收入</t>
  </si>
  <si>
    <t>中正农机园区园区内机耕道建设项目</t>
  </si>
  <si>
    <t>益阳市资阳区中正农机服务专业合作社</t>
  </si>
  <si>
    <t>新建机耕道500米，宽2.5米，厚0.18米</t>
  </si>
  <si>
    <t>东香村</t>
  </si>
  <si>
    <t>长春镇东香村人居环境建设</t>
  </si>
  <si>
    <t>大坪上组至人头村组1000米路基扫障</t>
  </si>
  <si>
    <t>通过村基础设施建设、环境治理，提高了村容村貌，改善农户居住环境，提高了群众满意度</t>
  </si>
  <si>
    <t>洪源农机就业帮扶车间购买生产物资</t>
  </si>
  <si>
    <t>益阳市资阳区洪源农机服务专业合作社</t>
  </si>
  <si>
    <t>购买柴油4吨</t>
  </si>
  <si>
    <t>东香村美丽屋场</t>
  </si>
  <si>
    <t>新建三人公组至藕塘组村级公路长410米，宽3.5米,厚0.18米；集镇至村部沿线清障4公里；购买垃圾桶150个；菜园子创建12户</t>
  </si>
  <si>
    <t>凤形山村</t>
  </si>
  <si>
    <t>银鑫2024年木槿花种植一期</t>
  </si>
  <si>
    <t>凤形山村经济合作社</t>
  </si>
  <si>
    <t>种植木槿花苗30亩</t>
  </si>
  <si>
    <t>通过木槿种植改善农户生活环境，促进就业，壮大集体经济</t>
  </si>
  <si>
    <t>善利农业产业发展项目</t>
  </si>
  <si>
    <t>益阳善利农业服务有限公司</t>
  </si>
  <si>
    <t>购买插秧机2台，杀虫剂200瓶</t>
  </si>
  <si>
    <t>官楼坪村</t>
  </si>
  <si>
    <t>官楼坪村宗塘组道路硬化</t>
  </si>
  <si>
    <t>宗塘组道路硬化全长180米左右，宽3米，厚20公分(路基建设180米左右长，3.5米宽)</t>
  </si>
  <si>
    <t>佳禾机械就业帮扶车间提升</t>
  </si>
  <si>
    <t>益阳佳禾机械制造有限公司</t>
  </si>
  <si>
    <t>购买钢板3块</t>
  </si>
  <si>
    <t>龙虾苗养殖项目</t>
  </si>
  <si>
    <t>益阳扶农蔬菜专业合作社</t>
  </si>
  <si>
    <t>购买龙虾苗2000斤</t>
  </si>
  <si>
    <t>过鹿坪村</t>
  </si>
  <si>
    <t>过鹿坪村美丽屋场</t>
  </si>
  <si>
    <t>800平方米的桂花塘硬化，400米桂花路路面整治</t>
  </si>
  <si>
    <t>过鹿坪村2024年木槿花种植一期</t>
  </si>
  <si>
    <t>过鹿坪村经济合作社</t>
  </si>
  <si>
    <t>种植木槿花苗150亩</t>
  </si>
  <si>
    <t>蛋鸡养殖项目</t>
  </si>
  <si>
    <t>益阳杏仙养殖专业合作社</t>
  </si>
  <si>
    <t>购买养殖设备（5套捡蛋机）</t>
  </si>
  <si>
    <t>过鹿坪村新巷子组机耕道硬化项目</t>
  </si>
  <si>
    <t>新巷子组机耕道路基建设及硬化长50米，宽3米，厚0.2米</t>
  </si>
  <si>
    <t>通过村基础设施建设，改善农民出行条件</t>
  </si>
  <si>
    <t>牛厂组产业路建设项目</t>
  </si>
  <si>
    <t>牛厂组产业路新建100米、宽5米，厚0.2米</t>
  </si>
  <si>
    <t>过鹿坪村扶贫安置小区整治项目</t>
  </si>
  <si>
    <t xml:space="preserve"> 菜土整治包括拓展菜土、挖机除杂平整和人工平整2亩及安装菜沟板286米，安装排渍涵管4套；安置小区周边清障237平方米</t>
  </si>
  <si>
    <t>通过村基础设施建设，改善安置点群众生产生活条件</t>
  </si>
  <si>
    <t>和平村</t>
  </si>
  <si>
    <t>和平村桂花组至河西组沟渠硬化</t>
  </si>
  <si>
    <t>沟渠硬化、衬砌里程长125米，宽0.8米</t>
  </si>
  <si>
    <t>和平村2024年木槿花种植一期</t>
  </si>
  <si>
    <t>和平村经济合作社</t>
  </si>
  <si>
    <t>和平村木槿花种植60亩</t>
  </si>
  <si>
    <t>皇家湖村</t>
  </si>
  <si>
    <t>皇家湖村2024年木槿花种植一期</t>
  </si>
  <si>
    <t>皇家湖村经济合作社</t>
  </si>
  <si>
    <t>在太阳山组、蔡家村组、温家村组新建种植木槿苗木100亩、约4.5万株</t>
  </si>
  <si>
    <t>皇家湖村山塘清淤</t>
  </si>
  <si>
    <t>山塘清淤面积11亩</t>
  </si>
  <si>
    <t>温家村组道路建设</t>
  </si>
  <si>
    <t>温家村组道路建设180米，宽3米，0.2米厚</t>
  </si>
  <si>
    <t>黄箭村</t>
  </si>
  <si>
    <t>湖南银城木槿科技有限公司木槿花产业</t>
  </si>
  <si>
    <t>湖南银城木槿科技有限公司</t>
  </si>
  <si>
    <t>智能温控萎凋机6台；55型揉捻机4台；50型解块机1台；16型自动烘干机（燃电）1台；5.4A型单层烘干机1台；冷却输送带3套；110型滚炒机2台；奥豪斯 MB25型水分测定仪1台；提香机4台；发酵机1台；直径120cm接茶软盘10套；2平米不锈钢摊凉平台4套；南峰牌智能袋泡茶包装机1台；全自动茶叶包装机2台；升降机1台；微波杀青机1台；多功能提取罐1台；提取液贮罐1台；单效浓缩器1台；电锅炉2台；提取平台1台；空气压缩机1台；水环式真空泵1台；高效粉碎机1台；FZG-20方形真空干燥机1台；315千伏安变压器1座</t>
  </si>
  <si>
    <t>长春镇农饮水基础建设项目</t>
  </si>
  <si>
    <t>长春镇水利服务中心</t>
  </si>
  <si>
    <t>新建深井2口及800米管网铺设</t>
  </si>
  <si>
    <t>黄箭安置点菜园子整治</t>
  </si>
  <si>
    <t>菜园子整治4亩，排水沟U型槽1项</t>
  </si>
  <si>
    <t>通过村基础设施建设，改善安置点群众生产生活条件；</t>
  </si>
  <si>
    <t>李家坪村</t>
  </si>
  <si>
    <t>油草塘组、大塘组道路硬化</t>
  </si>
  <si>
    <t>道路硬化长260米，宽3.5米， 厚0.2米</t>
  </si>
  <si>
    <t>强铁匠店至彭中强路口道路油化</t>
  </si>
  <si>
    <t>道路油化长500米，宽3.5米，厚0.06米</t>
  </si>
  <si>
    <t>增柏村组衬渠硬化</t>
  </si>
  <si>
    <t>衬渠疏通硬化230米</t>
  </si>
  <si>
    <t>智慧农业滴灌系统建设</t>
  </si>
  <si>
    <t>益阳市资阳区术希柑橘种植专业合作社</t>
  </si>
  <si>
    <t>滴灌系统建设30亩</t>
  </si>
  <si>
    <t>李家坪村村美丽屋场</t>
  </si>
  <si>
    <t>刘家村组路基建设加公路硬化长130米，宽7米，厚0.2米；菜园子创建39户（包换树苗）</t>
  </si>
  <si>
    <t>龙凤港村</t>
  </si>
  <si>
    <t>龙凤港村2024年木槿花种植一期</t>
  </si>
  <si>
    <t>龙凤港村经济合作社</t>
  </si>
  <si>
    <t>扩大木槿种植面积200亩</t>
  </si>
  <si>
    <t>甜橙种植示范基地</t>
  </si>
  <si>
    <t>种植300亩甜橙，打造种植示范基地</t>
  </si>
  <si>
    <t>通过甜橙种植改善农户生活环境，促进就业，壮大集体经济</t>
  </si>
  <si>
    <t>龙凤港村村级主干道（原九条仑村部至仑上组）拓宽硬化</t>
  </si>
  <si>
    <t>原九条龙村部至仑上组拓宽硬化长220米，宽2.5米，厚20公分</t>
  </si>
  <si>
    <t>南门桥村</t>
  </si>
  <si>
    <t>南门桥村曾家山组机耕道路硬化和沟渠建设</t>
  </si>
  <si>
    <t>曾家山组机耕道路硬化长352.3米，宽2.4米，宽0.17米；新建曾家山渠道沟长115米，宽0.7米</t>
  </si>
  <si>
    <t>南门桥村中屋湾组级公路新修</t>
  </si>
  <si>
    <t>中屋湾组级公路新修长280米，宽3米，厚0.2米</t>
  </si>
  <si>
    <t>南门桥村牛婆村组级公路拓宽</t>
  </si>
  <si>
    <t>牛婆村组级公路拓宽长35O米，宽2米，厚0.2米</t>
  </si>
  <si>
    <t>南门桥村曾家山组产业路提质项目</t>
  </si>
  <si>
    <t>曾家山组公路硬化全长260米，宽3.5米，厚20公分</t>
  </si>
  <si>
    <t>曾家山坟山机耕道硬化项目</t>
  </si>
  <si>
    <t>曾家山坟山机耕道硬化长250米，宽2.5米，厚0.2米</t>
  </si>
  <si>
    <t>南门桥村美丽屋场</t>
  </si>
  <si>
    <t>上枫湾组公路扫障整治长1000米；新巷口组新建公路长80米，宽3.5米，厚0.2米；上枫湾组公路拓长500米，宽2米，厚0.2米;新建菜园子6户</t>
  </si>
  <si>
    <t>七鸭子村</t>
  </si>
  <si>
    <t>石竹坪渠道护坡</t>
  </si>
  <si>
    <t>渠道护坡长200米，宽2米，高1.7米</t>
  </si>
  <si>
    <t>阮家村排水沟护坡</t>
  </si>
  <si>
    <t>渠道护坡长450米，宽2米，高1.5米</t>
  </si>
  <si>
    <t>周家嘴公路硬化</t>
  </si>
  <si>
    <t>窑岭上组</t>
  </si>
  <si>
    <t>2024年村级渠道衬砌</t>
  </si>
  <si>
    <t>渠道衬砌长600米，宽0.6米，高0.6米</t>
  </si>
  <si>
    <t>七鸭子村杨家湾美丽屋场</t>
  </si>
  <si>
    <t>杨家湾</t>
  </si>
  <si>
    <t>菜园子建设10户，美丽屋场30户</t>
  </si>
  <si>
    <t>曙光村</t>
  </si>
  <si>
    <t>曙光村楠张公路硬化</t>
  </si>
  <si>
    <t>楠张公路路基建设及硬化长150米，宽3.5米，厚0.2米</t>
  </si>
  <si>
    <t>长春垸沿线清障</t>
  </si>
  <si>
    <t>长春镇农业综合服务中心</t>
  </si>
  <si>
    <t>长春垸沿线清障4公里</t>
  </si>
  <si>
    <t>双利村</t>
  </si>
  <si>
    <t>双利村水泥厂组沟渠硬化</t>
  </si>
  <si>
    <t>水泥厂组</t>
  </si>
  <si>
    <t>沟渠清淤硬化长350米</t>
  </si>
  <si>
    <t>双利村前进组道路硬化</t>
  </si>
  <si>
    <t>前进组</t>
  </si>
  <si>
    <t>道路硬化长200米，宽2.5米，厚0.2米</t>
  </si>
  <si>
    <t>长春镇双利村银鱼农业基地产业路硬化</t>
  </si>
  <si>
    <t>双利村银鱼农业基地公路硬化500米、宽3米、厚0.2米</t>
  </si>
  <si>
    <t>长春镇双利村间堤组道路硬化</t>
  </si>
  <si>
    <t>双利村间堤组公路硬化长300米、宽2.5米、厚0.2米</t>
  </si>
  <si>
    <t>长春镇双利村前进组产业路硬化</t>
  </si>
  <si>
    <t>双利村前进组公路硬化长300米、宽2.5米、厚0.2米</t>
  </si>
  <si>
    <t>先锋桥村</t>
  </si>
  <si>
    <t>先锋桥村柳家塘、石桥塘清淤及木槿园区管护</t>
  </si>
  <si>
    <t>柳家桥塘12亩清淤，石桥塘16亩清淤，木槿园管护人工工资3人×1800元/月</t>
  </si>
  <si>
    <t>先锋桥村人居环境建设</t>
  </si>
  <si>
    <t>全村20个组清理陈年垃圾</t>
  </si>
  <si>
    <t>先锋桥村2024年木槿花种植一期</t>
  </si>
  <si>
    <t>先锋桥村经济合作社</t>
  </si>
  <si>
    <t>种植木槿150亩</t>
  </si>
  <si>
    <t>香山村</t>
  </si>
  <si>
    <t>香山村龙眼山公路硬化</t>
  </si>
  <si>
    <t>新建道路硬化长140米，宽6.5米，厚0.2米</t>
  </si>
  <si>
    <t>香山村油茶种植基地土地平整</t>
  </si>
  <si>
    <t>香山村油茶种植基地土地平整，共计30亩</t>
  </si>
  <si>
    <t>油茶种植基地</t>
  </si>
  <si>
    <t>香山村经济合作社</t>
  </si>
  <si>
    <t>增种70亩油茶，打造油茶种植基地</t>
  </si>
  <si>
    <t>兄弟葡萄就业帮扶车间购买生产物资</t>
  </si>
  <si>
    <t>益阳市资阳区兄弟葡萄种植专业合作社</t>
  </si>
  <si>
    <t>购买肥料20吨</t>
  </si>
  <si>
    <t>香山村美丽屋场</t>
  </si>
  <si>
    <t>新建厕所一个；新购垃圾桶100个；菜园子建设12户（包含100株经济树苗）</t>
  </si>
  <si>
    <t>新源村</t>
  </si>
  <si>
    <t>新源村2024年人居环境整治项目</t>
  </si>
  <si>
    <t>村组公路扫障整治：园区道路及5个小组公路扫障；垃圾定点存放:28个小组每组安排分类垃圾桶4个</t>
  </si>
  <si>
    <t>果蔬农产品加工</t>
  </si>
  <si>
    <t>新源村经济合作社</t>
  </si>
  <si>
    <t>平整土地10亩，蔬菜种子80斤，肥料800斤</t>
  </si>
  <si>
    <t>自动化包装线二期扩产项目</t>
  </si>
  <si>
    <t>益阳缺牙齿食品有限公司</t>
  </si>
  <si>
    <t>新购置4台真空自动化设备及配套设备</t>
  </si>
  <si>
    <t>幸福村</t>
  </si>
  <si>
    <t>幸福村2024年木槿花种植一期</t>
  </si>
  <si>
    <t>幸福村经济合作社</t>
  </si>
  <si>
    <t>种植木槿200亩</t>
  </si>
  <si>
    <t>幸福村黄虎村组美丽屋场建设</t>
  </si>
  <si>
    <t>含种植苗木，滴灌菜园改造，场地硬化15户</t>
  </si>
  <si>
    <t>幸福村村级人居环境整治</t>
  </si>
  <si>
    <t>购入垃圾桶125个</t>
  </si>
  <si>
    <t>沿河垸村</t>
  </si>
  <si>
    <t>丽晶就业帮扶车间购置设备</t>
  </si>
  <si>
    <t>益阳市丽晶预制构件有限公司</t>
  </si>
  <si>
    <t>铲车1台</t>
  </si>
  <si>
    <t>沿河垸村2024年木槿花种植一期</t>
  </si>
  <si>
    <t>沿河垸村经济合作社</t>
  </si>
  <si>
    <t>60亩木槿栽种</t>
  </si>
  <si>
    <t>油狮村</t>
  </si>
  <si>
    <t>油狮村金山坪组至香山村公路硬化</t>
  </si>
  <si>
    <t>金山坪组至香山村公路硬化长85米，宽3米，厚0.2米</t>
  </si>
  <si>
    <t>长春镇2024年农村人居环境整治</t>
  </si>
  <si>
    <t>1.购买垃圾桶1000个（450元/个）共计45万元。2.购买手推垃圾车25台（2000元/台）共计5万元。</t>
  </si>
  <si>
    <t>资阳区2024年以工代赈示范工程项目（长春镇易地扶贫搬迁安置点基础配套设施项目）</t>
  </si>
  <si>
    <t>长春镇人民政府</t>
  </si>
  <si>
    <t>住户厕所厨房漏水修复2360平方米 ； 整 体 墙 面 腻 子 补 齐 、 刷 漆36509.50 平方米；房顶修补5145.0平方米；下水道排水管道管网改造与修补 3410 米以及其他安置区污水排放修建涵管&lt;1*2米&gt;1 个，更换排水沟盖板 450 米，疏通下水道淤泥及垃圾清运1100米；菜土整理2700平方米和杂草清理 4720 平方米；新建垃圾池10个；新建停车场地及道路工程2000平方米；地基墙护坡硬化3300平方米，安置区屋旁挡土墙500米护坡；安置区（安置点）公共基础设施维护及人居环境整治工程4处</t>
  </si>
  <si>
    <t>长春镇2024年农村人居环境整治项目</t>
  </si>
  <si>
    <t>长春镇23村1社区用于日常人居环境整治卫生保洁、垃圾清运确保农村清洁工程得以持续开展，用于长春镇沟管清淤、垃圾清理及渠道日常垃圾清理、淤泥清除。确保河道渠道沟山塘不出现因垃圾、淤泥堆积产生的黑臭水体出现</t>
  </si>
  <si>
    <t>受益农户满意度大于90%</t>
  </si>
  <si>
    <t>通过基础设施建设，改善农民生产生活条件</t>
  </si>
  <si>
    <t>长春镇改厕项目</t>
  </si>
  <si>
    <t>用于21个村（社区）5325户农户卫生厕所改造</t>
  </si>
  <si>
    <t>紫薇村</t>
  </si>
  <si>
    <t>紫薇村2024年木槿花种植一期</t>
  </si>
  <si>
    <t>紫薇村沟渠清淤、硬化、改造里程</t>
  </si>
  <si>
    <t>钟家坪组围子里排渍沟渠清淤里程1200米、硬化、改造里程1200米</t>
  </si>
  <si>
    <t>紫薇村道路硬化</t>
  </si>
  <si>
    <t>紫薇村道路硬化1000米、宽3.5米、厚0.2米</t>
  </si>
  <si>
    <t>紫薇村山塘清淤8口</t>
  </si>
  <si>
    <t>山塘清淤8口</t>
  </si>
  <si>
    <t>紫薇村钟家坪组围子里机耕道硬化</t>
  </si>
  <si>
    <t>钟家坪组围子里机耕道硬化1000米、宽2.5米、厚0.2米</t>
  </si>
  <si>
    <t>脆皮金柑种植项目</t>
  </si>
  <si>
    <t>益阳市资阳区紫薇百果园专业合作社</t>
  </si>
  <si>
    <t>脆皮金柑苗木400株</t>
  </si>
  <si>
    <t>金融保险配套</t>
  </si>
  <si>
    <t>新型农业经营主体贷款贴息</t>
  </si>
  <si>
    <t>资阳区</t>
  </si>
  <si>
    <t>资阳区2023年新型农业经营主体贷款贴息项目</t>
  </si>
  <si>
    <t>2024.1.1</t>
  </si>
  <si>
    <t>益阳市资阳区农业农村局</t>
  </si>
  <si>
    <t>对资阳区111家新型农业经营主体贷款实施贴息补贴</t>
  </si>
  <si>
    <t>完成111家农业经营主体的贴息，受益主体和农户满意度达到100%</t>
  </si>
  <si>
    <t>联农带农机制完善，提供周边村民就近就业岗位2501个</t>
  </si>
  <si>
    <t>益阳市</t>
  </si>
  <si>
    <t>2024年资阳区小型农业水利设施建设项目</t>
  </si>
  <si>
    <t>2024.12.10</t>
  </si>
  <si>
    <t>益阳市区水利局</t>
  </si>
  <si>
    <t>清淤整治山塘205处，机埠更新改造20处，畅通“中梗阻”渠道4公里。</t>
  </si>
  <si>
    <t>新增蓄水能力40万方，改善灌溉面积9700亩，新增恢复灌溉面积8600亩。</t>
  </si>
  <si>
    <t>鲜鱼塘村三分工组沟渠修建维修</t>
  </si>
  <si>
    <t>益阳市嵘华园林有限公司</t>
  </si>
  <si>
    <t>迎风桥</t>
  </si>
  <si>
    <t>全市美丽乡村建设示范村项目</t>
  </si>
  <si>
    <t>2024年.5月</t>
  </si>
  <si>
    <t>古堤洲路面桥维修加固、易家村、古堤洲、黄竹村道路加宽硬化100米，宽度1.5米，厚度20厘米</t>
  </si>
  <si>
    <t>全市农村人居环
境突出问题集中整治“百日攻坚”行动先进村项目</t>
  </si>
  <si>
    <t>维护</t>
  </si>
  <si>
    <t>村组公路扫障整治20公里，清运重年垃圾4吨</t>
  </si>
  <si>
    <t>人居环境整治百日攻坚行动项目</t>
  </si>
  <si>
    <t>迎风桥镇人民政府</t>
  </si>
  <si>
    <t>挖掘机对319沿线陈年垃圾、断壁残垣、大型树枝杂草淤泥进行清理整治，1万元车辆清运垃圾</t>
  </si>
  <si>
    <t>提升村容村貌改善人居环境提高群众满意度</t>
  </si>
  <si>
    <t>附件3</t>
  </si>
  <si>
    <t>资阳区2024年度巩固拓展脱贫攻坚成果和乡村振兴项目库动态调整项目申报表（入库项目关键信息调整）</t>
  </si>
  <si>
    <t>项目预算总投资（万元）</t>
  </si>
  <si>
    <t>二级项目类型</t>
  </si>
  <si>
    <t>计划开工时间</t>
  </si>
  <si>
    <t>计划完工时间</t>
  </si>
  <si>
    <t>财政资金（万元）</t>
  </si>
  <si>
    <t>其他资金（万元）</t>
  </si>
  <si>
    <t>马王山村第十四组道路硬化项目</t>
  </si>
  <si>
    <r>
      <rPr>
        <sz val="9"/>
        <rFont val="宋体"/>
        <charset val="134"/>
      </rPr>
      <t>对第十四组长1</t>
    </r>
    <r>
      <rPr>
        <sz val="9"/>
        <rFont val="Times New Roman"/>
        <charset val="134"/>
      </rPr>
      <t>50</t>
    </r>
    <r>
      <rPr>
        <sz val="9"/>
        <rFont val="宋体"/>
        <charset val="134"/>
      </rPr>
      <t>米、宽</t>
    </r>
    <r>
      <rPr>
        <sz val="9"/>
        <rFont val="Times New Roman"/>
        <charset val="134"/>
      </rPr>
      <t>2.6</t>
    </r>
    <r>
      <rPr>
        <sz val="9"/>
        <rFont val="宋体"/>
        <charset val="134"/>
      </rPr>
      <t>米、高</t>
    </r>
    <r>
      <rPr>
        <sz val="9"/>
        <rFont val="Times New Roman"/>
        <charset val="134"/>
      </rPr>
      <t>0.2</t>
    </r>
    <r>
      <rPr>
        <sz val="9"/>
        <rFont val="宋体"/>
        <charset val="134"/>
      </rPr>
      <t>米道路平整硬化</t>
    </r>
  </si>
  <si>
    <t>调整前</t>
  </si>
  <si>
    <t>第十四组道路平整硬化长300米，宽2.6米，厚0.2米</t>
  </si>
  <si>
    <t>调整后</t>
  </si>
  <si>
    <t>八门闸至永丰闸路硬化2000米，宽3米，厚度0.2米</t>
  </si>
  <si>
    <t>通过基础设施建设，改善生产生活条件</t>
  </si>
  <si>
    <t>和利村八门闸至长沙托公路硬化</t>
  </si>
  <si>
    <t>产业路硬化长150米，宽3米，厚0.2米</t>
  </si>
  <si>
    <t>木槿花基地生产道路硬化</t>
  </si>
  <si>
    <t>公路硬化长1000米，宽3米，厚0.18米</t>
  </si>
  <si>
    <t>红杏村至兰塘湾组生产道路硬化</t>
  </si>
  <si>
    <t>公路硬化长700米，宽3米，厚0.2米</t>
  </si>
  <si>
    <t>曾家山组机耕道新建</t>
  </si>
  <si>
    <t>曾家山组机耕道路基建设硬化长600米、宽2.5米、厚20公分</t>
  </si>
  <si>
    <t>受益农户满意度90%</t>
  </si>
  <si>
    <t>通过村基础设施建设、改善农民生产生活条件</t>
  </si>
  <si>
    <t>曾家山组机耕道硬化长500米，宽2.5米，厚20公分</t>
  </si>
  <si>
    <t>益阳市资阳区翔仁水产养殖专业合作社</t>
  </si>
  <si>
    <t>果园建设32亩</t>
  </si>
  <si>
    <t>果园建设黄桃2亩，脐橙4亩，黄金贡柚2亩</t>
  </si>
  <si>
    <t>稻虾产业精养池修复</t>
  </si>
  <si>
    <t>稻虾精养池修复150亩</t>
  </si>
  <si>
    <t>稻虾套养精养池维修</t>
  </si>
  <si>
    <t>稻虾精养池修复180亩</t>
  </si>
  <si>
    <t>邹家桥村村部前坪塘清淤整修项目</t>
  </si>
  <si>
    <t>清淤整修硬化5亩</t>
  </si>
  <si>
    <t>解决良田灌溉问题，提高粮食产量。</t>
  </si>
  <si>
    <t>清淤整修硬化5亩,护栏建设400米</t>
  </si>
  <si>
    <t>牛眠石村砖泥湾组渠新建</t>
  </si>
  <si>
    <t>砖泥湾组</t>
  </si>
  <si>
    <t>渠道清淤整修1500米，宽1米，高0.8米，安装U型槽3000块</t>
  </si>
  <si>
    <t>新建渠道安装U型槽长250米，宽0.8米，高0.8米</t>
  </si>
  <si>
    <t>黄花种植基地</t>
  </si>
  <si>
    <t>黄园山30亩、鸟窝山40亩、蔡家山15亩种植黄花</t>
  </si>
  <si>
    <t>新增产业，带动周边农户就业，提 高群众收入</t>
  </si>
  <si>
    <t>开荒平整土地，培育30亩黄花种植基地</t>
  </si>
  <si>
    <t>通过新产业引入，带动附近农户就业，脱贫户、监测户享受产业分红</t>
  </si>
  <si>
    <t>资阳区2024年就业帮扶车间稳岗补贴</t>
  </si>
  <si>
    <t>就业项目</t>
  </si>
  <si>
    <t>务工补助</t>
  </si>
  <si>
    <t>生产奖补、劳务补助等</t>
  </si>
  <si>
    <t>区乡村振兴局</t>
  </si>
  <si>
    <r>
      <rPr>
        <sz val="9"/>
        <color rgb="FF000000"/>
        <rFont val="宋体"/>
        <charset val="134"/>
      </rPr>
      <t>完成</t>
    </r>
    <r>
      <rPr>
        <sz val="9"/>
        <color rgb="FF000000"/>
        <rFont val="Times New Roman"/>
        <charset val="134"/>
      </rPr>
      <t>2024</t>
    </r>
    <r>
      <rPr>
        <sz val="9"/>
        <color rgb="FF000000"/>
        <rFont val="宋体"/>
        <charset val="134"/>
      </rPr>
      <t>年全年全区44家就业帮扶车间468人稳岗补贴发放工作</t>
    </r>
  </si>
  <si>
    <t>受益户满意度达到100%</t>
  </si>
  <si>
    <t>通过吸纳脱贫（监测）户人口就业带动农户增收</t>
  </si>
  <si>
    <t>完成2024年全年全区就业帮扶车间598人稳岗补贴发放工作</t>
  </si>
  <si>
    <t>资阳区2024年项目管理费</t>
  </si>
  <si>
    <t>项目管理费</t>
  </si>
  <si>
    <t>安排不超过资金总额1%的项目管理费，用于全区项目资金的管理</t>
  </si>
  <si>
    <t>提高全区项目管理水平</t>
  </si>
  <si>
    <r>
      <rPr>
        <b/>
        <sz val="10"/>
        <color rgb="FF000000"/>
        <rFont val="仿宋_GB2312"/>
        <charset val="134"/>
      </rPr>
      <t>注：项目类别中项目类型、二级项目类型、项目子类型需参照</t>
    </r>
    <r>
      <rPr>
        <b/>
        <sz val="10"/>
        <color rgb="FF000000"/>
        <rFont val="仿宋_GB2312"/>
        <charset val="134"/>
      </rPr>
      <t>附件</t>
    </r>
    <r>
      <rPr>
        <b/>
        <sz val="10"/>
        <color rgb="FF000000"/>
        <rFont val="Times New Roman"/>
        <charset val="134"/>
      </rPr>
      <t>4</t>
    </r>
    <r>
      <rPr>
        <b/>
        <sz val="10"/>
        <color rgb="FF000000"/>
        <rFont val="仿宋_GB2312"/>
        <charset val="134"/>
      </rPr>
      <t>《资阳区</t>
    </r>
    <r>
      <rPr>
        <b/>
        <sz val="10"/>
        <color rgb="FF000000"/>
        <rFont val="仿宋_GB2312"/>
        <charset val="134"/>
      </rPr>
      <t>巩固拓展脱贫攻坚成果和乡村振兴项目库项目分类</t>
    </r>
    <r>
      <rPr>
        <b/>
        <sz val="10"/>
        <color rgb="FF000000"/>
        <rFont val="仿宋_GB2312"/>
        <charset val="134"/>
      </rPr>
      <t>》</t>
    </r>
    <r>
      <rPr>
        <b/>
        <sz val="10"/>
        <color rgb="FF000000"/>
        <rFont val="仿宋_GB2312"/>
        <charset val="134"/>
      </rPr>
      <t>填写。</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</si>
</sst>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yyyy&quot;年&quot;m&quot;月&quot;d&quot;日&quot;;@"/>
  </numFmts>
  <fonts count="48">
    <font>
      <sz val="11"/>
      <name val="宋体"/>
      <charset val="134"/>
    </font>
    <font>
      <sz val="10"/>
      <color rgb="FF000000"/>
      <name val="黑体"/>
      <charset val="134"/>
    </font>
    <font>
      <sz val="10"/>
      <name val="宋体"/>
      <charset val="134"/>
    </font>
    <font>
      <sz val="20"/>
      <color rgb="FF000000"/>
      <name val="方正小标宋简体"/>
      <charset val="134"/>
    </font>
    <font>
      <sz val="9"/>
      <name val="宋体"/>
      <charset val="134"/>
    </font>
    <font>
      <sz val="9"/>
      <name val="Times New Roman"/>
      <charset val="134"/>
    </font>
    <font>
      <sz val="9"/>
      <color rgb="FF000000"/>
      <name val="宋体"/>
      <charset val="134"/>
    </font>
    <font>
      <sz val="10"/>
      <color rgb="FF000000"/>
      <name val="宋体"/>
      <charset val="134"/>
    </font>
    <font>
      <sz val="9"/>
      <color rgb="FF000000"/>
      <name val="Times New Roman"/>
      <charset val="134"/>
    </font>
    <font>
      <sz val="10"/>
      <color theme="1"/>
      <name val="宋体"/>
      <charset val="134"/>
    </font>
    <font>
      <b/>
      <sz val="10"/>
      <color rgb="FF000000"/>
      <name val="仿宋_GB2312"/>
      <charset val="134"/>
    </font>
    <font>
      <sz val="10"/>
      <color rgb="FF000000"/>
      <name val="Times New Roman"/>
      <charset val="134"/>
    </font>
    <font>
      <sz val="11"/>
      <name val="宋体"/>
      <charset val="134"/>
      <scheme val="minor"/>
    </font>
    <font>
      <sz val="10"/>
      <name val="黑体"/>
      <charset val="134"/>
    </font>
    <font>
      <sz val="18"/>
      <name val="方正小标宋简体"/>
      <charset val="134"/>
    </font>
    <font>
      <sz val="12"/>
      <name val="宋体"/>
      <charset val="134"/>
    </font>
    <font>
      <sz val="10"/>
      <name val="宋体"/>
      <charset val="0"/>
    </font>
    <font>
      <sz val="11"/>
      <color rgb="FF000000"/>
      <name val="宋体"/>
      <charset val="134"/>
    </font>
    <font>
      <sz val="11"/>
      <color rgb="FF000000"/>
      <name val="黑体"/>
      <charset val="134"/>
    </font>
    <font>
      <b/>
      <sz val="11"/>
      <color rgb="FF000000"/>
      <name val="宋体"/>
      <charset val="134"/>
    </font>
    <font>
      <sz val="18"/>
      <color rgb="FF000000"/>
      <name val="方正小标宋简体"/>
      <charset val="134"/>
    </font>
    <font>
      <sz val="12"/>
      <color rgb="FF000000"/>
      <name val="宋体"/>
      <charset val="134"/>
    </font>
    <font>
      <b/>
      <sz val="10"/>
      <color rgb="FF000000"/>
      <name val="仿宋"/>
      <charset val="134"/>
    </font>
    <font>
      <b/>
      <sz val="10"/>
      <color rgb="FF000000"/>
      <name val="宋体"/>
      <charset val="134"/>
    </font>
    <font>
      <sz val="10"/>
      <color rgb="FF00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rgb="FF000000"/>
      <name val="Times New Roman"/>
      <charset val="134"/>
    </font>
    <font>
      <b/>
      <sz val="10"/>
      <color rgb="FF000000"/>
      <name val="Times New Roman"/>
      <charset val="134"/>
    </font>
    <font>
      <sz val="12"/>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4" borderId="8" applyNumberFormat="0" applyAlignment="0" applyProtection="0">
      <alignment vertical="center"/>
    </xf>
    <xf numFmtId="0" fontId="35" fillId="5" borderId="9" applyNumberFormat="0" applyAlignment="0" applyProtection="0">
      <alignment vertical="center"/>
    </xf>
    <xf numFmtId="0" fontId="36" fillId="5" borderId="8" applyNumberFormat="0" applyAlignment="0" applyProtection="0">
      <alignment vertical="center"/>
    </xf>
    <xf numFmtId="0" fontId="37" fillId="6" borderId="10" applyNumberFormat="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17" fillId="0" borderId="0">
      <protection locked="0"/>
    </xf>
    <xf numFmtId="0" fontId="17" fillId="0" borderId="0">
      <protection locked="0"/>
    </xf>
    <xf numFmtId="0" fontId="15" fillId="0" borderId="0">
      <protection locked="0"/>
    </xf>
    <xf numFmtId="0" fontId="15" fillId="0" borderId="0">
      <alignment vertical="center"/>
    </xf>
    <xf numFmtId="0" fontId="25" fillId="0" borderId="0">
      <alignment vertical="center"/>
    </xf>
    <xf numFmtId="0" fontId="0" fillId="0" borderId="0">
      <alignment vertical="center"/>
    </xf>
    <xf numFmtId="0" fontId="0" fillId="0" borderId="0">
      <alignment vertical="center"/>
    </xf>
    <xf numFmtId="0" fontId="25" fillId="0" borderId="0">
      <alignment vertical="center"/>
    </xf>
  </cellStyleXfs>
  <cellXfs count="12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49"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56" applyFont="1" applyFill="1" applyBorder="1" applyAlignment="1">
      <alignment horizontal="center" vertical="center" wrapText="1"/>
    </xf>
    <xf numFmtId="0" fontId="2" fillId="2" borderId="1" xfId="56"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56"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31"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49" applyNumberFormat="1"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17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57" fontId="2" fillId="2"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5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57" fontId="8" fillId="0" borderId="1" xfId="0" applyNumberFormat="1" applyFont="1" applyFill="1" applyBorder="1" applyAlignment="1">
      <alignment horizontal="center" vertical="center"/>
    </xf>
    <xf numFmtId="57" fontId="1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Fill="1">
      <alignment vertical="center"/>
    </xf>
    <xf numFmtId="0" fontId="2" fillId="0" borderId="0" xfId="0" applyFont="1" applyFill="1" applyAlignment="1">
      <alignment horizontal="center" vertical="center"/>
    </xf>
    <xf numFmtId="0" fontId="9"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Font="1" applyFill="1" applyAlignment="1">
      <alignment horizontal="center" vertical="center"/>
    </xf>
    <xf numFmtId="0" fontId="14" fillId="0" borderId="0" xfId="0" applyFont="1" applyFill="1" applyAlignment="1">
      <alignment horizontal="center" vertical="center" wrapText="1"/>
    </xf>
    <xf numFmtId="0" fontId="15" fillId="0" borderId="0" xfId="0" applyFont="1" applyFill="1" applyAlignment="1">
      <alignment horizontal="left" vertical="center"/>
    </xf>
    <xf numFmtId="0" fontId="12" fillId="0" borderId="0" xfId="0" applyFont="1" applyFill="1" applyAlignment="1">
      <alignment horizontal="center" vertical="center" wrapText="1"/>
    </xf>
    <xf numFmtId="0" fontId="12" fillId="0" borderId="0" xfId="0" applyFont="1" applyFill="1" applyAlignment="1">
      <alignmen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1" xfId="53" applyFont="1" applyFill="1" applyBorder="1" applyAlignment="1">
      <alignment horizontal="center" vertical="center"/>
    </xf>
    <xf numFmtId="0" fontId="2" fillId="0" borderId="1" xfId="54"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2" applyFont="1" applyFill="1" applyBorder="1" applyAlignment="1">
      <alignment horizontal="center" vertical="center" wrapText="1"/>
    </xf>
    <xf numFmtId="0" fontId="12" fillId="0" borderId="0" xfId="0" applyFont="1" applyFill="1" applyAlignment="1">
      <alignment horizontal="center" vertical="center"/>
    </xf>
    <xf numFmtId="31" fontId="2" fillId="0" borderId="1" xfId="53"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49" applyFont="1" applyFill="1" applyBorder="1" applyAlignment="1" applyProtection="1">
      <alignment horizontal="center" vertical="center"/>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54" applyNumberFormat="1" applyFont="1" applyFill="1" applyBorder="1" applyAlignment="1">
      <alignment horizontal="center" vertical="center" wrapText="1"/>
    </xf>
    <xf numFmtId="176" fontId="2" fillId="0" borderId="1" xfId="53"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31" fontId="2" fillId="0" borderId="1" xfId="0" applyNumberFormat="1" applyFont="1" applyFill="1" applyBorder="1" applyAlignment="1">
      <alignment horizontal="center" vertical="center" wrapText="1"/>
    </xf>
    <xf numFmtId="31" fontId="2" fillId="0" borderId="1" xfId="53"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52" applyFont="1" applyFill="1" applyBorder="1" applyAlignment="1">
      <alignment horizontal="center" vertical="center"/>
    </xf>
    <xf numFmtId="0" fontId="2" fillId="0" borderId="1" xfId="52" applyNumberFormat="1" applyFont="1" applyFill="1" applyBorder="1" applyAlignment="1">
      <alignment horizontal="center" vertical="center" wrapText="1"/>
    </xf>
    <xf numFmtId="0" fontId="2" fillId="0" borderId="1" xfId="55" applyFont="1" applyFill="1" applyBorder="1" applyAlignment="1">
      <alignment horizontal="center" vertical="center" wrapText="1"/>
    </xf>
    <xf numFmtId="0" fontId="2" fillId="0" borderId="1" xfId="55" applyFont="1" applyFill="1" applyBorder="1" applyAlignment="1">
      <alignment horizontal="center" vertical="center"/>
    </xf>
    <xf numFmtId="0" fontId="2" fillId="0" borderId="1" xfId="56"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7" fillId="0" borderId="1" xfId="0" applyFont="1" applyBorder="1" applyAlignment="1">
      <alignment horizontal="center" vertical="center" wrapText="1"/>
    </xf>
    <xf numFmtId="57" fontId="2" fillId="0" borderId="1" xfId="53" applyNumberFormat="1" applyFont="1" applyFill="1" applyBorder="1" applyAlignment="1">
      <alignment horizontal="center" vertical="center" wrapText="1"/>
    </xf>
    <xf numFmtId="49" fontId="2" fillId="0" borderId="1" xfId="52" applyNumberFormat="1" applyFont="1" applyFill="1" applyBorder="1" applyAlignment="1">
      <alignment horizontal="center" vertical="center" wrapText="1"/>
    </xf>
    <xf numFmtId="0" fontId="2" fillId="0" borderId="1" xfId="52" applyFont="1" applyFill="1" applyBorder="1" applyAlignment="1">
      <alignment horizontal="left"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shrinkToFit="1"/>
    </xf>
    <xf numFmtId="49" fontId="16" fillId="0" borderId="1" xfId="0" applyNumberFormat="1"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51" applyFont="1" applyFill="1" applyBorder="1" applyAlignment="1" applyProtection="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57" fontId="7" fillId="0" borderId="1" xfId="0" applyNumberFormat="1" applyFont="1" applyFill="1" applyBorder="1" applyAlignment="1">
      <alignment horizontal="center"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7" fillId="0" borderId="0" xfId="0" applyFont="1" applyAlignment="1">
      <alignment horizontal="left" vertical="center"/>
    </xf>
    <xf numFmtId="0" fontId="20" fillId="0" borderId="0" xfId="0" applyFont="1" applyAlignment="1">
      <alignment horizontal="center" vertical="center" wrapText="1"/>
    </xf>
    <xf numFmtId="0" fontId="21" fillId="0" borderId="0" xfId="0" applyFont="1" applyAlignment="1">
      <alignment horizontal="justify" vertical="center" wrapText="1" indent="2"/>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justify"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justify" vertical="center" wrapText="1"/>
    </xf>
    <xf numFmtId="0" fontId="22" fillId="0" borderId="1" xfId="0" applyFont="1" applyBorder="1" applyAlignment="1">
      <alignment horizontal="justify" vertical="center"/>
    </xf>
    <xf numFmtId="0" fontId="24" fillId="0" borderId="1" xfId="0" applyFont="1" applyBorder="1" applyAlignment="1">
      <alignment horizontal="justify" vertical="top" wrapText="1"/>
    </xf>
    <xf numFmtId="0" fontId="7" fillId="0" borderId="1" xfId="0" applyFont="1" applyBorder="1" applyAlignment="1">
      <alignment horizontal="center" vertical="top" wrapText="1"/>
    </xf>
    <xf numFmtId="0" fontId="22" fillId="0" borderId="1" xfId="0" applyFont="1" applyBorder="1" applyAlignment="1">
      <alignment horizontal="justify" vertical="top" wrapText="1"/>
    </xf>
    <xf numFmtId="0" fontId="23" fillId="0" borderId="1" xfId="0" applyFont="1" applyBorder="1" applyAlignment="1">
      <alignment horizontal="center" vertical="top" wrapText="1"/>
    </xf>
    <xf numFmtId="0" fontId="24" fillId="0" borderId="1" xfId="0" applyFont="1" applyBorder="1" applyAlignment="1">
      <alignment horizontal="left" vertical="center" wrapText="1"/>
    </xf>
    <xf numFmtId="0" fontId="22" fillId="0" borderId="1" xfId="0" applyFont="1" applyBorder="1" applyAlignment="1">
      <alignment horizontal="center" vertical="top" wrapText="1"/>
    </xf>
    <xf numFmtId="0" fontId="7" fillId="0" borderId="1" xfId="0" applyFont="1" applyBorder="1" applyAlignment="1">
      <alignment horizontal="justify" vertical="center" wrapText="1"/>
    </xf>
    <xf numFmtId="0" fontId="23" fillId="0" borderId="1" xfId="0" applyFont="1" applyBorder="1" applyAlignment="1">
      <alignment horizontal="justify" vertical="center" wrapText="1"/>
    </xf>
    <xf numFmtId="0" fontId="7" fillId="0" borderId="1" xfId="0" applyFont="1" applyBorder="1" applyAlignment="1">
      <alignment horizontal="justify" vertical="top" wrapText="1"/>
    </xf>
    <xf numFmtId="0" fontId="23" fillId="0" borderId="1" xfId="0" applyFont="1" applyBorder="1" applyAlignment="1">
      <alignment horizontal="justify" vertical="top"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12 2" xfId="50"/>
    <cellStyle name="常规 2" xfId="51"/>
    <cellStyle name="常规 2 2" xfId="52"/>
    <cellStyle name="常规 3" xfId="53"/>
    <cellStyle name="常规 4" xfId="54"/>
    <cellStyle name="常规 5" xfId="55"/>
    <cellStyle name="常规 2 7"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abSelected="1" workbookViewId="0">
      <selection activeCell="B23" sqref="B23"/>
    </sheetView>
  </sheetViews>
  <sheetFormatPr defaultColWidth="9" defaultRowHeight="13.5"/>
  <cols>
    <col min="1" max="1" width="6.125" customWidth="1"/>
    <col min="2" max="2" width="21.125" customWidth="1"/>
    <col min="3" max="5" width="18.5" customWidth="1"/>
    <col min="6" max="6" width="8.625" customWidth="1"/>
    <col min="7" max="7" width="8.125" customWidth="1"/>
    <col min="8" max="8" width="9.625" customWidth="1"/>
    <col min="9" max="9" width="10.875" customWidth="1"/>
    <col min="10" max="10" width="18.5" customWidth="1"/>
    <col min="11" max="11" width="20.25" customWidth="1"/>
    <col min="12" max="12" width="9.75" customWidth="1"/>
  </cols>
  <sheetData>
    <row r="1" s="102" customFormat="1" ht="21.2" customHeight="1" spans="1:1">
      <c r="A1" s="105" t="s">
        <v>0</v>
      </c>
    </row>
    <row r="2" ht="45" customHeight="1" spans="1:12">
      <c r="A2" s="106" t="s">
        <v>1</v>
      </c>
      <c r="B2" s="106"/>
      <c r="C2" s="106"/>
      <c r="D2" s="106"/>
      <c r="E2" s="106"/>
      <c r="F2" s="106"/>
      <c r="G2" s="106"/>
      <c r="H2" s="106"/>
      <c r="I2" s="106"/>
      <c r="J2" s="106"/>
      <c r="K2" s="106"/>
      <c r="L2" s="106"/>
    </row>
    <row r="3" ht="23.1" customHeight="1" spans="1:12">
      <c r="A3" s="107" t="s">
        <v>2</v>
      </c>
      <c r="B3" s="107"/>
      <c r="C3" s="107"/>
      <c r="D3" s="107"/>
      <c r="E3" s="107"/>
      <c r="F3" s="107"/>
      <c r="G3" s="107"/>
      <c r="H3" s="107"/>
      <c r="I3" s="107"/>
      <c r="J3" s="107"/>
      <c r="K3" s="107"/>
      <c r="L3" s="107"/>
    </row>
    <row r="4" ht="23" customHeight="1" spans="1:12">
      <c r="A4" s="108" t="s">
        <v>3</v>
      </c>
      <c r="B4" s="108" t="s">
        <v>4</v>
      </c>
      <c r="C4" s="108" t="s">
        <v>5</v>
      </c>
      <c r="D4" s="108"/>
      <c r="E4" s="108"/>
      <c r="F4" s="108" t="s">
        <v>6</v>
      </c>
      <c r="G4" s="108"/>
      <c r="H4" s="108"/>
      <c r="I4" s="108"/>
      <c r="J4" s="108"/>
      <c r="K4" s="108"/>
      <c r="L4" s="108" t="s">
        <v>7</v>
      </c>
    </row>
    <row r="5" ht="23" customHeight="1" spans="1:12">
      <c r="A5" s="108"/>
      <c r="B5" s="108"/>
      <c r="C5" s="109" t="s">
        <v>8</v>
      </c>
      <c r="D5" s="108" t="s">
        <v>9</v>
      </c>
      <c r="E5" s="108"/>
      <c r="F5" s="109" t="s">
        <v>10</v>
      </c>
      <c r="G5" s="109" t="s">
        <v>11</v>
      </c>
      <c r="H5" s="109" t="s">
        <v>12</v>
      </c>
      <c r="I5" s="108" t="s">
        <v>9</v>
      </c>
      <c r="J5" s="108"/>
      <c r="K5" s="108"/>
      <c r="L5" s="108"/>
    </row>
    <row r="6" ht="57.95" customHeight="1" spans="1:12">
      <c r="A6" s="108"/>
      <c r="B6" s="108"/>
      <c r="C6" s="108"/>
      <c r="D6" s="110" t="s">
        <v>13</v>
      </c>
      <c r="E6" s="110" t="s">
        <v>14</v>
      </c>
      <c r="F6" s="109"/>
      <c r="G6" s="109"/>
      <c r="H6" s="109"/>
      <c r="I6" s="109" t="s">
        <v>15</v>
      </c>
      <c r="J6" s="109" t="s">
        <v>16</v>
      </c>
      <c r="K6" s="109" t="s">
        <v>17</v>
      </c>
      <c r="L6" s="108"/>
    </row>
    <row r="7" s="103" customFormat="1" ht="21.2" customHeight="1" spans="1:12">
      <c r="A7" s="108"/>
      <c r="B7" s="109" t="s">
        <v>18</v>
      </c>
      <c r="C7" s="109">
        <f t="shared" ref="C7:C13" si="0">D7+E7</f>
        <v>11873.6944</v>
      </c>
      <c r="D7" s="109">
        <f>D8+D14+D20+D24+D30+D25+D33+D34</f>
        <v>10522.7284</v>
      </c>
      <c r="E7" s="109">
        <f>E8+E14+E20+E24+E30+E25+E33+E34</f>
        <v>1350.966</v>
      </c>
      <c r="F7" s="109"/>
      <c r="G7" s="109"/>
      <c r="H7" s="109"/>
      <c r="I7" s="109"/>
      <c r="J7" s="109"/>
      <c r="K7" s="109"/>
      <c r="L7" s="109"/>
    </row>
    <row r="8" s="104" customFormat="1" ht="21.2" customHeight="1" spans="1:12">
      <c r="A8" s="111"/>
      <c r="B8" s="112" t="s">
        <v>19</v>
      </c>
      <c r="C8" s="113">
        <f t="shared" si="0"/>
        <v>7131.9744</v>
      </c>
      <c r="D8" s="113">
        <f>D9+D10+D11+D12+D13</f>
        <v>5790.5084</v>
      </c>
      <c r="E8" s="113">
        <f>E9+E10+E11+E12+E13</f>
        <v>1341.466</v>
      </c>
      <c r="F8" s="113"/>
      <c r="G8" s="113"/>
      <c r="H8" s="113"/>
      <c r="I8" s="113"/>
      <c r="J8" s="113"/>
      <c r="K8" s="113"/>
      <c r="L8" s="113"/>
    </row>
    <row r="9" ht="21.2" customHeight="1" spans="1:12">
      <c r="A9" s="114"/>
      <c r="B9" s="115" t="s">
        <v>20</v>
      </c>
      <c r="C9" s="87">
        <f t="shared" si="0"/>
        <v>2475.796</v>
      </c>
      <c r="D9" s="87">
        <v>2201.38</v>
      </c>
      <c r="E9" s="87">
        <v>274.416</v>
      </c>
      <c r="F9" s="87"/>
      <c r="G9" s="87"/>
      <c r="H9" s="87"/>
      <c r="I9" s="87"/>
      <c r="J9" s="87"/>
      <c r="K9" s="87"/>
      <c r="L9" s="87"/>
    </row>
    <row r="10" ht="21.2" customHeight="1" spans="1:12">
      <c r="A10" s="114"/>
      <c r="B10" s="115" t="s">
        <v>21</v>
      </c>
      <c r="C10" s="87">
        <f t="shared" si="0"/>
        <v>961.51</v>
      </c>
      <c r="D10" s="87">
        <v>878.46</v>
      </c>
      <c r="E10" s="87">
        <v>83.05</v>
      </c>
      <c r="F10" s="87"/>
      <c r="G10" s="87"/>
      <c r="H10" s="87"/>
      <c r="I10" s="87"/>
      <c r="J10" s="87"/>
      <c r="K10" s="87"/>
      <c r="L10" s="123"/>
    </row>
    <row r="11" ht="21.2" customHeight="1" spans="1:12">
      <c r="A11" s="114"/>
      <c r="B11" s="115" t="s">
        <v>22</v>
      </c>
      <c r="C11" s="87">
        <f t="shared" si="0"/>
        <v>3400</v>
      </c>
      <c r="D11" s="87">
        <v>2416</v>
      </c>
      <c r="E11" s="87">
        <v>984</v>
      </c>
      <c r="F11" s="87"/>
      <c r="G11" s="87"/>
      <c r="H11" s="87"/>
      <c r="I11" s="87"/>
      <c r="J11" s="87"/>
      <c r="K11" s="87"/>
      <c r="L11" s="123"/>
    </row>
    <row r="12" ht="21.2" customHeight="1" spans="1:12">
      <c r="A12" s="114"/>
      <c r="B12" s="115" t="s">
        <v>23</v>
      </c>
      <c r="C12" s="87">
        <f t="shared" si="0"/>
        <v>0</v>
      </c>
      <c r="D12" s="87">
        <v>0</v>
      </c>
      <c r="E12" s="87">
        <v>0</v>
      </c>
      <c r="F12" s="87"/>
      <c r="G12" s="87"/>
      <c r="H12" s="87"/>
      <c r="I12" s="87"/>
      <c r="J12" s="87"/>
      <c r="K12" s="87"/>
      <c r="L12" s="123"/>
    </row>
    <row r="13" ht="21.2" customHeight="1" spans="1:12">
      <c r="A13" s="114"/>
      <c r="B13" s="115" t="s">
        <v>24</v>
      </c>
      <c r="C13" s="87">
        <f t="shared" si="0"/>
        <v>294.6684</v>
      </c>
      <c r="D13" s="87">
        <v>294.6684</v>
      </c>
      <c r="E13" s="87">
        <v>0</v>
      </c>
      <c r="F13" s="87"/>
      <c r="G13" s="87"/>
      <c r="H13" s="87"/>
      <c r="I13" s="87"/>
      <c r="J13" s="87"/>
      <c r="K13" s="87"/>
      <c r="L13" s="123"/>
    </row>
    <row r="14" s="104" customFormat="1" ht="21.2" customHeight="1" spans="1:12">
      <c r="A14" s="116"/>
      <c r="B14" s="112" t="s">
        <v>25</v>
      </c>
      <c r="C14" s="113"/>
      <c r="D14" s="113"/>
      <c r="E14" s="113"/>
      <c r="F14" s="113"/>
      <c r="G14" s="113"/>
      <c r="H14" s="113"/>
      <c r="I14" s="113"/>
      <c r="J14" s="113"/>
      <c r="K14" s="113"/>
      <c r="L14" s="124"/>
    </row>
    <row r="15" ht="21.2" customHeight="1" spans="1:12">
      <c r="A15" s="117"/>
      <c r="B15" s="115" t="s">
        <v>26</v>
      </c>
      <c r="C15" s="118"/>
      <c r="D15" s="118"/>
      <c r="E15" s="118"/>
      <c r="F15" s="118"/>
      <c r="G15" s="118"/>
      <c r="H15" s="118"/>
      <c r="I15" s="118"/>
      <c r="J15" s="118"/>
      <c r="K15" s="118"/>
      <c r="L15" s="125"/>
    </row>
    <row r="16" ht="21.2" customHeight="1" spans="1:12">
      <c r="A16" s="117"/>
      <c r="B16" s="115" t="s">
        <v>27</v>
      </c>
      <c r="C16" s="118"/>
      <c r="D16" s="118"/>
      <c r="E16" s="118"/>
      <c r="F16" s="118"/>
      <c r="G16" s="118"/>
      <c r="H16" s="118"/>
      <c r="I16" s="118"/>
      <c r="J16" s="118"/>
      <c r="K16" s="118"/>
      <c r="L16" s="125"/>
    </row>
    <row r="17" ht="21.2" customHeight="1" spans="1:12">
      <c r="A17" s="117"/>
      <c r="B17" s="115" t="s">
        <v>28</v>
      </c>
      <c r="C17" s="118"/>
      <c r="D17" s="118"/>
      <c r="E17" s="118"/>
      <c r="F17" s="118"/>
      <c r="G17" s="118"/>
      <c r="H17" s="118"/>
      <c r="I17" s="118"/>
      <c r="J17" s="118"/>
      <c r="K17" s="118"/>
      <c r="L17" s="125"/>
    </row>
    <row r="18" ht="21.2" customHeight="1" spans="1:12">
      <c r="A18" s="117"/>
      <c r="B18" s="115" t="s">
        <v>29</v>
      </c>
      <c r="C18" s="118"/>
      <c r="D18" s="118"/>
      <c r="E18" s="118"/>
      <c r="F18" s="118"/>
      <c r="G18" s="118"/>
      <c r="H18" s="118"/>
      <c r="I18" s="118"/>
      <c r="J18" s="118"/>
      <c r="K18" s="118"/>
      <c r="L18" s="125"/>
    </row>
    <row r="19" ht="21.2" customHeight="1" spans="1:12">
      <c r="A19" s="117"/>
      <c r="B19" s="115" t="s">
        <v>30</v>
      </c>
      <c r="C19" s="118"/>
      <c r="D19" s="118"/>
      <c r="E19" s="118"/>
      <c r="F19" s="118"/>
      <c r="G19" s="118"/>
      <c r="H19" s="118"/>
      <c r="I19" s="118"/>
      <c r="J19" s="118"/>
      <c r="K19" s="118"/>
      <c r="L19" s="125"/>
    </row>
    <row r="20" s="104" customFormat="1" ht="21.2" customHeight="1" spans="1:12">
      <c r="A20" s="119"/>
      <c r="B20" s="112" t="s">
        <v>31</v>
      </c>
      <c r="C20" s="113">
        <f>D20+E20</f>
        <v>4190.46</v>
      </c>
      <c r="D20" s="113">
        <f>D21+D22+D23</f>
        <v>4180.96</v>
      </c>
      <c r="E20" s="113">
        <f>E21+E22+E23</f>
        <v>9.5</v>
      </c>
      <c r="F20" s="113"/>
      <c r="G20" s="113"/>
      <c r="H20" s="113"/>
      <c r="I20" s="113"/>
      <c r="J20" s="113"/>
      <c r="K20" s="113"/>
      <c r="L20" s="113"/>
    </row>
    <row r="21" ht="21.2" customHeight="1" spans="1:12">
      <c r="A21" s="117"/>
      <c r="B21" s="115" t="s">
        <v>32</v>
      </c>
      <c r="C21" s="87">
        <f>D21+E21</f>
        <v>2421</v>
      </c>
      <c r="D21" s="87">
        <v>2411.5</v>
      </c>
      <c r="E21" s="87">
        <v>9.5</v>
      </c>
      <c r="F21" s="87"/>
      <c r="G21" s="87"/>
      <c r="H21" s="87"/>
      <c r="I21" s="87"/>
      <c r="J21" s="87"/>
      <c r="K21" s="87"/>
      <c r="L21" s="87"/>
    </row>
    <row r="22" ht="21.2" customHeight="1" spans="1:12">
      <c r="A22" s="117"/>
      <c r="B22" s="115" t="s">
        <v>33</v>
      </c>
      <c r="C22" s="87">
        <f>D22+E22</f>
        <v>1769.46</v>
      </c>
      <c r="D22" s="87">
        <v>1769.46</v>
      </c>
      <c r="E22" s="87">
        <v>0</v>
      </c>
      <c r="F22" s="87"/>
      <c r="G22" s="87"/>
      <c r="H22" s="87"/>
      <c r="I22" s="87"/>
      <c r="J22" s="87"/>
      <c r="K22" s="87"/>
      <c r="L22" s="87"/>
    </row>
    <row r="23" ht="21.2" customHeight="1" spans="1:12">
      <c r="A23" s="117"/>
      <c r="B23" s="115" t="s">
        <v>34</v>
      </c>
      <c r="C23" s="87">
        <f>D23+E23</f>
        <v>0</v>
      </c>
      <c r="D23" s="87">
        <v>0</v>
      </c>
      <c r="E23" s="87">
        <v>0</v>
      </c>
      <c r="F23" s="87"/>
      <c r="G23" s="87"/>
      <c r="H23" s="87"/>
      <c r="I23" s="87"/>
      <c r="J23" s="87"/>
      <c r="K23" s="87"/>
      <c r="L23" s="87"/>
    </row>
    <row r="24" s="104" customFormat="1" ht="21.2" customHeight="1" spans="1:12">
      <c r="A24" s="119"/>
      <c r="B24" s="112" t="s">
        <v>35</v>
      </c>
      <c r="C24" s="113">
        <f>D24+E24</f>
        <v>551.26</v>
      </c>
      <c r="D24" s="113">
        <v>551.26</v>
      </c>
      <c r="E24" s="113">
        <v>0</v>
      </c>
      <c r="F24" s="120"/>
      <c r="G24" s="120"/>
      <c r="H24" s="120"/>
      <c r="I24" s="120"/>
      <c r="J24" s="120"/>
      <c r="K24" s="120"/>
      <c r="L24" s="126"/>
    </row>
    <row r="25" s="104" customFormat="1" ht="21.2" customHeight="1" spans="1:12">
      <c r="A25" s="119"/>
      <c r="B25" s="112" t="s">
        <v>36</v>
      </c>
      <c r="C25" s="120"/>
      <c r="D25" s="120"/>
      <c r="E25" s="120"/>
      <c r="F25" s="120"/>
      <c r="G25" s="120"/>
      <c r="H25" s="120"/>
      <c r="I25" s="120"/>
      <c r="J25" s="120"/>
      <c r="K25" s="120"/>
      <c r="L25" s="126"/>
    </row>
    <row r="26" ht="21.2" customHeight="1" spans="1:12">
      <c r="A26" s="117"/>
      <c r="B26" s="115" t="s">
        <v>37</v>
      </c>
      <c r="C26" s="118"/>
      <c r="D26" s="118"/>
      <c r="E26" s="118"/>
      <c r="F26" s="118"/>
      <c r="G26" s="118"/>
      <c r="H26" s="118"/>
      <c r="I26" s="118"/>
      <c r="J26" s="118"/>
      <c r="K26" s="118"/>
      <c r="L26" s="125"/>
    </row>
    <row r="27" ht="21.2" customHeight="1" spans="1:12">
      <c r="A27" s="117"/>
      <c r="B27" s="115" t="s">
        <v>38</v>
      </c>
      <c r="C27" s="118"/>
      <c r="D27" s="118"/>
      <c r="E27" s="118"/>
      <c r="F27" s="118"/>
      <c r="G27" s="118"/>
      <c r="H27" s="118"/>
      <c r="I27" s="118"/>
      <c r="J27" s="118"/>
      <c r="K27" s="118"/>
      <c r="L27" s="125"/>
    </row>
    <row r="28" ht="21.2" customHeight="1" spans="1:12">
      <c r="A28" s="117"/>
      <c r="B28" s="115" t="s">
        <v>39</v>
      </c>
      <c r="C28" s="118"/>
      <c r="D28" s="118"/>
      <c r="E28" s="118"/>
      <c r="F28" s="118"/>
      <c r="G28" s="118"/>
      <c r="H28" s="118"/>
      <c r="I28" s="118"/>
      <c r="J28" s="118"/>
      <c r="K28" s="118"/>
      <c r="L28" s="125"/>
    </row>
    <row r="29" ht="21.2" customHeight="1" spans="1:12">
      <c r="A29" s="117"/>
      <c r="B29" s="115" t="s">
        <v>40</v>
      </c>
      <c r="C29" s="118"/>
      <c r="D29" s="118"/>
      <c r="E29" s="118"/>
      <c r="F29" s="118"/>
      <c r="G29" s="118"/>
      <c r="H29" s="118"/>
      <c r="I29" s="118"/>
      <c r="J29" s="118"/>
      <c r="K29" s="118"/>
      <c r="L29" s="125"/>
    </row>
    <row r="30" s="104" customFormat="1" ht="29.25" customHeight="1" spans="1:12">
      <c r="A30" s="119"/>
      <c r="B30" s="112" t="s">
        <v>41</v>
      </c>
      <c r="C30" s="120"/>
      <c r="D30" s="120"/>
      <c r="E30" s="120"/>
      <c r="F30" s="120"/>
      <c r="G30" s="120"/>
      <c r="H30" s="120"/>
      <c r="I30" s="120"/>
      <c r="J30" s="120"/>
      <c r="K30" s="120"/>
      <c r="L30" s="126"/>
    </row>
    <row r="31" ht="21.2" customHeight="1" spans="1:12">
      <c r="A31" s="117"/>
      <c r="B31" s="115" t="s">
        <v>42</v>
      </c>
      <c r="C31" s="118"/>
      <c r="D31" s="118"/>
      <c r="E31" s="118"/>
      <c r="F31" s="118"/>
      <c r="G31" s="118"/>
      <c r="H31" s="118"/>
      <c r="I31" s="118"/>
      <c r="J31" s="118"/>
      <c r="K31" s="118"/>
      <c r="L31" s="125"/>
    </row>
    <row r="32" ht="21.2" customHeight="1" spans="1:12">
      <c r="A32" s="117"/>
      <c r="B32" s="115" t="s">
        <v>43</v>
      </c>
      <c r="C32" s="118"/>
      <c r="D32" s="118"/>
      <c r="E32" s="118"/>
      <c r="F32" s="118"/>
      <c r="G32" s="118"/>
      <c r="H32" s="118"/>
      <c r="I32" s="118"/>
      <c r="J32" s="118"/>
      <c r="K32" s="118"/>
      <c r="L32" s="125"/>
    </row>
    <row r="33" s="104" customFormat="1" ht="21.2" customHeight="1" spans="1:12">
      <c r="A33" s="119"/>
      <c r="B33" s="112" t="s">
        <v>44</v>
      </c>
      <c r="C33" s="120"/>
      <c r="D33" s="120"/>
      <c r="E33" s="120"/>
      <c r="F33" s="120"/>
      <c r="G33" s="120"/>
      <c r="H33" s="120"/>
      <c r="I33" s="120"/>
      <c r="J33" s="120"/>
      <c r="K33" s="120"/>
      <c r="L33" s="126"/>
    </row>
    <row r="34" s="104" customFormat="1" ht="21.2" customHeight="1" spans="1:12">
      <c r="A34" s="119"/>
      <c r="B34" s="112" t="s">
        <v>45</v>
      </c>
      <c r="C34" s="120"/>
      <c r="D34" s="120"/>
      <c r="E34" s="120"/>
      <c r="F34" s="120"/>
      <c r="G34" s="120"/>
      <c r="H34" s="120"/>
      <c r="I34" s="120"/>
      <c r="J34" s="120"/>
      <c r="K34" s="120"/>
      <c r="L34" s="126"/>
    </row>
    <row r="35" ht="21.2" customHeight="1" spans="1:12">
      <c r="A35" s="117"/>
      <c r="B35" s="121" t="s">
        <v>46</v>
      </c>
      <c r="C35" s="118"/>
      <c r="D35" s="118"/>
      <c r="E35" s="118"/>
      <c r="F35" s="118"/>
      <c r="G35" s="118"/>
      <c r="H35" s="118"/>
      <c r="I35" s="118"/>
      <c r="J35" s="118"/>
      <c r="K35" s="118"/>
      <c r="L35" s="125"/>
    </row>
    <row r="36" ht="21.2" customHeight="1" spans="1:12">
      <c r="A36" s="117"/>
      <c r="B36" s="121" t="s">
        <v>47</v>
      </c>
      <c r="C36" s="118"/>
      <c r="D36" s="118"/>
      <c r="E36" s="118"/>
      <c r="F36" s="118"/>
      <c r="G36" s="118"/>
      <c r="H36" s="118"/>
      <c r="I36" s="118"/>
      <c r="J36" s="118"/>
      <c r="K36" s="118"/>
      <c r="L36" s="125"/>
    </row>
    <row r="37" ht="21.2" customHeight="1" spans="1:12">
      <c r="A37" s="117"/>
      <c r="B37" s="121" t="s">
        <v>48</v>
      </c>
      <c r="C37" s="122"/>
      <c r="D37" s="122"/>
      <c r="E37" s="122"/>
      <c r="F37" s="122"/>
      <c r="G37" s="122"/>
      <c r="H37" s="122"/>
      <c r="I37" s="122"/>
      <c r="J37" s="122"/>
      <c r="K37" s="122"/>
      <c r="L37" s="117"/>
    </row>
  </sheetData>
  <mergeCells count="13">
    <mergeCell ref="A2:L2"/>
    <mergeCell ref="A3:L3"/>
    <mergeCell ref="C4:E4"/>
    <mergeCell ref="F4:K4"/>
    <mergeCell ref="D5:E5"/>
    <mergeCell ref="I5:K5"/>
    <mergeCell ref="A4:A6"/>
    <mergeCell ref="B4:B6"/>
    <mergeCell ref="C5:C6"/>
    <mergeCell ref="F5:F6"/>
    <mergeCell ref="G5:G6"/>
    <mergeCell ref="H5:H6"/>
    <mergeCell ref="L4:L6"/>
  </mergeCells>
  <printOptions horizontalCentered="1"/>
  <pageMargins left="0.393055555555556" right="0.314583333333333" top="1" bottom="1" header="0.5" footer="0.5"/>
  <pageSetup paperSize="9" scale="8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89"/>
  <sheetViews>
    <sheetView showGridLines="0" workbookViewId="0">
      <selection activeCell="D14" sqref="D14"/>
    </sheetView>
  </sheetViews>
  <sheetFormatPr defaultColWidth="9" defaultRowHeight="13.5"/>
  <cols>
    <col min="1" max="1" width="7.25" style="53" customWidth="1"/>
    <col min="2" max="2" width="12.875" style="53" customWidth="1"/>
    <col min="3" max="3" width="12.375" style="53" customWidth="1"/>
    <col min="4" max="4" width="14.125" style="54" customWidth="1"/>
    <col min="5" max="5" width="9.375" style="55" customWidth="1"/>
    <col min="6" max="6" width="9.25" style="53" customWidth="1"/>
    <col min="7" max="7" width="18.75" style="54" customWidth="1"/>
    <col min="8" max="8" width="9.875" style="53" customWidth="1"/>
    <col min="9" max="9" width="12.875" style="54" customWidth="1"/>
    <col min="10" max="10" width="11.625" style="53" customWidth="1"/>
    <col min="11" max="11" width="11.5" style="53" customWidth="1"/>
    <col min="12" max="12" width="20.375" style="53" customWidth="1"/>
    <col min="13" max="13" width="39.125" style="54" customWidth="1"/>
    <col min="14" max="14" width="9.25" style="56" customWidth="1"/>
    <col min="15" max="15" width="10.5" style="53" customWidth="1"/>
    <col min="16" max="16" width="8.75" style="53" customWidth="1"/>
    <col min="17" max="17" width="6.625" style="53" customWidth="1"/>
    <col min="18" max="18" width="6.625" style="56" customWidth="1"/>
    <col min="19" max="19" width="7.125" style="56" customWidth="1"/>
    <col min="20" max="20" width="6.375" style="53" customWidth="1"/>
    <col min="21" max="21" width="7.875" style="56" customWidth="1"/>
    <col min="22" max="22" width="6.625" style="53" customWidth="1"/>
    <col min="23" max="23" width="19" style="53" customWidth="1"/>
    <col min="24" max="24" width="24" style="55" customWidth="1"/>
    <col min="25" max="16384" width="9" style="53"/>
  </cols>
  <sheetData>
    <row r="1" spans="1:1">
      <c r="A1" s="53" t="s">
        <v>49</v>
      </c>
    </row>
    <row r="2" ht="48.2" customHeight="1" spans="1:24">
      <c r="A2" s="57" t="s">
        <v>50</v>
      </c>
      <c r="B2" s="57"/>
      <c r="C2" s="57"/>
      <c r="D2" s="57"/>
      <c r="E2" s="57"/>
      <c r="F2" s="57"/>
      <c r="G2" s="57"/>
      <c r="H2" s="57"/>
      <c r="I2" s="57"/>
      <c r="J2" s="57"/>
      <c r="K2" s="57"/>
      <c r="L2" s="57"/>
      <c r="M2" s="57"/>
      <c r="N2" s="57"/>
      <c r="O2" s="57"/>
      <c r="P2" s="57"/>
      <c r="Q2" s="57"/>
      <c r="R2" s="57"/>
      <c r="S2" s="57"/>
      <c r="T2" s="57"/>
      <c r="U2" s="57"/>
      <c r="V2" s="57"/>
      <c r="W2" s="57"/>
      <c r="X2" s="57"/>
    </row>
    <row r="3" s="49" customFormat="1" ht="26" customHeight="1" spans="1:24">
      <c r="A3" s="58" t="s">
        <v>51</v>
      </c>
      <c r="D3" s="59"/>
      <c r="E3" s="60"/>
      <c r="G3" s="59"/>
      <c r="I3" s="69"/>
      <c r="M3" s="59"/>
      <c r="U3" s="69"/>
      <c r="X3" s="60"/>
    </row>
    <row r="4" s="50" customFormat="1" ht="24" customHeight="1" spans="1:24">
      <c r="A4" s="61" t="s">
        <v>3</v>
      </c>
      <c r="B4" s="61" t="s">
        <v>52</v>
      </c>
      <c r="C4" s="61"/>
      <c r="D4" s="61"/>
      <c r="E4" s="61" t="s">
        <v>53</v>
      </c>
      <c r="F4" s="61" t="s">
        <v>54</v>
      </c>
      <c r="G4" s="61" t="s">
        <v>55</v>
      </c>
      <c r="H4" s="61" t="s">
        <v>56</v>
      </c>
      <c r="I4" s="61" t="s">
        <v>57</v>
      </c>
      <c r="J4" s="61" t="s">
        <v>58</v>
      </c>
      <c r="K4" s="61"/>
      <c r="L4" s="61" t="s">
        <v>59</v>
      </c>
      <c r="M4" s="61" t="s">
        <v>60</v>
      </c>
      <c r="N4" s="61" t="s">
        <v>5</v>
      </c>
      <c r="O4" s="61"/>
      <c r="P4" s="61"/>
      <c r="Q4" s="61" t="s">
        <v>6</v>
      </c>
      <c r="R4" s="61"/>
      <c r="S4" s="61"/>
      <c r="T4" s="61"/>
      <c r="U4" s="61"/>
      <c r="V4" s="61"/>
      <c r="W4" s="61" t="s">
        <v>61</v>
      </c>
      <c r="X4" s="61" t="s">
        <v>62</v>
      </c>
    </row>
    <row r="5" s="50" customFormat="1" ht="18.95" customHeight="1" spans="1:24">
      <c r="A5" s="61"/>
      <c r="B5" s="62" t="s">
        <v>4</v>
      </c>
      <c r="C5" s="61" t="s">
        <v>63</v>
      </c>
      <c r="D5" s="62" t="s">
        <v>64</v>
      </c>
      <c r="E5" s="61"/>
      <c r="F5" s="61"/>
      <c r="G5" s="61"/>
      <c r="H5" s="61"/>
      <c r="I5" s="61"/>
      <c r="J5" s="61" t="s">
        <v>65</v>
      </c>
      <c r="K5" s="61" t="s">
        <v>66</v>
      </c>
      <c r="L5" s="61"/>
      <c r="M5" s="61"/>
      <c r="N5" s="61" t="s">
        <v>67</v>
      </c>
      <c r="O5" s="61" t="s">
        <v>9</v>
      </c>
      <c r="P5" s="61"/>
      <c r="Q5" s="61" t="s">
        <v>68</v>
      </c>
      <c r="R5" s="61" t="s">
        <v>69</v>
      </c>
      <c r="S5" s="61" t="s">
        <v>70</v>
      </c>
      <c r="T5" s="61" t="s">
        <v>9</v>
      </c>
      <c r="U5" s="61"/>
      <c r="V5" s="61"/>
      <c r="W5" s="61"/>
      <c r="X5" s="61"/>
    </row>
    <row r="6" s="50" customFormat="1" ht="75.95" customHeight="1" spans="1:24">
      <c r="A6" s="61"/>
      <c r="B6" s="63"/>
      <c r="C6" s="62"/>
      <c r="D6" s="63"/>
      <c r="E6" s="62"/>
      <c r="F6" s="62"/>
      <c r="G6" s="62"/>
      <c r="H6" s="62"/>
      <c r="I6" s="62"/>
      <c r="J6" s="62"/>
      <c r="K6" s="62"/>
      <c r="L6" s="62"/>
      <c r="M6" s="62"/>
      <c r="N6" s="61"/>
      <c r="O6" s="61" t="s">
        <v>71</v>
      </c>
      <c r="P6" s="61" t="s">
        <v>72</v>
      </c>
      <c r="Q6" s="61"/>
      <c r="R6" s="61"/>
      <c r="S6" s="61"/>
      <c r="T6" s="61" t="s">
        <v>73</v>
      </c>
      <c r="U6" s="61" t="s">
        <v>74</v>
      </c>
      <c r="V6" s="61" t="s">
        <v>75</v>
      </c>
      <c r="W6" s="61"/>
      <c r="X6" s="61"/>
    </row>
    <row r="7" s="50" customFormat="1" ht="49" customHeight="1" spans="1:24">
      <c r="A7" s="61"/>
      <c r="B7" s="61" t="s">
        <v>76</v>
      </c>
      <c r="C7" s="61"/>
      <c r="D7" s="61"/>
      <c r="E7" s="61"/>
      <c r="F7" s="61"/>
      <c r="G7" s="61"/>
      <c r="H7" s="61"/>
      <c r="I7" s="61"/>
      <c r="J7" s="61"/>
      <c r="K7" s="61"/>
      <c r="L7" s="61"/>
      <c r="M7" s="61"/>
      <c r="N7" s="61">
        <f>SUM(N8:N389)</f>
        <v>11873.6944</v>
      </c>
      <c r="O7" s="61">
        <f>SUM(O8:O389)</f>
        <v>10522.7284</v>
      </c>
      <c r="P7" s="61">
        <f>SUM(P8:P389)</f>
        <v>1350.966</v>
      </c>
      <c r="Q7" s="61"/>
      <c r="R7" s="61"/>
      <c r="S7" s="61"/>
      <c r="T7" s="61"/>
      <c r="U7" s="61"/>
      <c r="V7" s="61"/>
      <c r="W7" s="61"/>
      <c r="X7" s="61"/>
    </row>
    <row r="8" s="51" customFormat="1" ht="50" customHeight="1" spans="1:24">
      <c r="A8" s="7">
        <v>1</v>
      </c>
      <c r="B8" s="7" t="s">
        <v>77</v>
      </c>
      <c r="C8" s="7" t="s">
        <v>77</v>
      </c>
      <c r="D8" s="31" t="s">
        <v>78</v>
      </c>
      <c r="E8" s="7" t="s">
        <v>79</v>
      </c>
      <c r="F8" s="39" t="s">
        <v>80</v>
      </c>
      <c r="G8" s="64" t="s">
        <v>81</v>
      </c>
      <c r="H8" s="65" t="s">
        <v>82</v>
      </c>
      <c r="I8" s="65" t="s">
        <v>83</v>
      </c>
      <c r="J8" s="70">
        <v>45292</v>
      </c>
      <c r="K8" s="70">
        <v>45536</v>
      </c>
      <c r="L8" s="39" t="s">
        <v>80</v>
      </c>
      <c r="M8" s="64" t="s">
        <v>84</v>
      </c>
      <c r="N8" s="65">
        <f t="shared" ref="N8:N71" si="0">O8+P8</f>
        <v>5</v>
      </c>
      <c r="O8" s="65">
        <v>5</v>
      </c>
      <c r="P8" s="65">
        <v>0</v>
      </c>
      <c r="Q8" s="7">
        <v>1</v>
      </c>
      <c r="R8" s="7">
        <v>69</v>
      </c>
      <c r="S8" s="7">
        <v>207</v>
      </c>
      <c r="T8" s="7">
        <v>0</v>
      </c>
      <c r="U8" s="7">
        <v>69</v>
      </c>
      <c r="V8" s="7">
        <v>207</v>
      </c>
      <c r="W8" s="31" t="s">
        <v>85</v>
      </c>
      <c r="X8" s="7" t="s">
        <v>86</v>
      </c>
    </row>
    <row r="9" s="51" customFormat="1" ht="50" customHeight="1" spans="1:24">
      <c r="A9" s="7">
        <v>2</v>
      </c>
      <c r="B9" s="7" t="s">
        <v>87</v>
      </c>
      <c r="C9" s="7" t="s">
        <v>88</v>
      </c>
      <c r="D9" s="7" t="s">
        <v>89</v>
      </c>
      <c r="E9" s="7" t="s">
        <v>79</v>
      </c>
      <c r="F9" s="7" t="s">
        <v>79</v>
      </c>
      <c r="G9" s="7" t="s">
        <v>90</v>
      </c>
      <c r="H9" s="7" t="s">
        <v>82</v>
      </c>
      <c r="I9" s="7" t="s">
        <v>79</v>
      </c>
      <c r="J9" s="40">
        <v>45323</v>
      </c>
      <c r="K9" s="40">
        <v>45352</v>
      </c>
      <c r="L9" s="7" t="s">
        <v>79</v>
      </c>
      <c r="M9" s="7" t="s">
        <v>91</v>
      </c>
      <c r="N9" s="65">
        <f t="shared" si="0"/>
        <v>38.4</v>
      </c>
      <c r="O9" s="7">
        <v>38.4</v>
      </c>
      <c r="P9" s="7">
        <v>0</v>
      </c>
      <c r="Q9" s="7">
        <v>13</v>
      </c>
      <c r="R9" s="7">
        <v>8767</v>
      </c>
      <c r="S9" s="7">
        <v>22373</v>
      </c>
      <c r="T9" s="7">
        <v>2</v>
      </c>
      <c r="U9" s="7">
        <v>1182</v>
      </c>
      <c r="V9" s="7">
        <v>3395</v>
      </c>
      <c r="W9" s="7" t="s">
        <v>85</v>
      </c>
      <c r="X9" s="7" t="s">
        <v>92</v>
      </c>
    </row>
    <row r="10" s="51" customFormat="1" ht="50" customHeight="1" spans="1:24">
      <c r="A10" s="7">
        <v>3</v>
      </c>
      <c r="B10" s="7" t="s">
        <v>93</v>
      </c>
      <c r="C10" s="7" t="s">
        <v>94</v>
      </c>
      <c r="D10" s="7" t="s">
        <v>95</v>
      </c>
      <c r="E10" s="7" t="s">
        <v>79</v>
      </c>
      <c r="F10" s="39" t="s">
        <v>79</v>
      </c>
      <c r="G10" s="7" t="s">
        <v>96</v>
      </c>
      <c r="H10" s="39" t="s">
        <v>82</v>
      </c>
      <c r="I10" s="7" t="s">
        <v>79</v>
      </c>
      <c r="J10" s="40">
        <v>45323</v>
      </c>
      <c r="K10" s="40">
        <v>45566</v>
      </c>
      <c r="L10" s="39" t="s">
        <v>79</v>
      </c>
      <c r="M10" s="7" t="s">
        <v>97</v>
      </c>
      <c r="N10" s="65">
        <f t="shared" si="0"/>
        <v>30</v>
      </c>
      <c r="O10" s="39">
        <v>30</v>
      </c>
      <c r="P10" s="39">
        <v>0</v>
      </c>
      <c r="Q10" s="39">
        <v>13</v>
      </c>
      <c r="R10" s="7">
        <v>12681</v>
      </c>
      <c r="S10" s="7">
        <v>36753</v>
      </c>
      <c r="T10" s="7">
        <v>2</v>
      </c>
      <c r="U10" s="7">
        <v>1182</v>
      </c>
      <c r="V10" s="7">
        <v>3395</v>
      </c>
      <c r="W10" s="7" t="s">
        <v>85</v>
      </c>
      <c r="X10" s="7" t="s">
        <v>98</v>
      </c>
    </row>
    <row r="11" s="51" customFormat="1" ht="50" customHeight="1" spans="1:24">
      <c r="A11" s="7">
        <v>4</v>
      </c>
      <c r="B11" s="7" t="s">
        <v>93</v>
      </c>
      <c r="C11" s="7" t="s">
        <v>94</v>
      </c>
      <c r="D11" s="7" t="s">
        <v>95</v>
      </c>
      <c r="E11" s="7" t="s">
        <v>79</v>
      </c>
      <c r="F11" s="39" t="s">
        <v>79</v>
      </c>
      <c r="G11" s="7" t="s">
        <v>99</v>
      </c>
      <c r="H11" s="39" t="s">
        <v>82</v>
      </c>
      <c r="I11" s="39" t="s">
        <v>79</v>
      </c>
      <c r="J11" s="71" t="s">
        <v>100</v>
      </c>
      <c r="K11" s="71" t="s">
        <v>101</v>
      </c>
      <c r="L11" s="39" t="s">
        <v>79</v>
      </c>
      <c r="M11" s="7" t="s">
        <v>102</v>
      </c>
      <c r="N11" s="65">
        <f t="shared" si="0"/>
        <v>81.8</v>
      </c>
      <c r="O11" s="14">
        <v>81.8</v>
      </c>
      <c r="P11" s="72">
        <v>0</v>
      </c>
      <c r="Q11" s="14">
        <v>13</v>
      </c>
      <c r="R11" s="72">
        <v>12681</v>
      </c>
      <c r="S11" s="72">
        <v>38174</v>
      </c>
      <c r="T11" s="14">
        <v>2</v>
      </c>
      <c r="U11" s="72">
        <v>1182</v>
      </c>
      <c r="V11" s="72">
        <v>3395</v>
      </c>
      <c r="W11" s="14" t="s">
        <v>103</v>
      </c>
      <c r="X11" s="14" t="s">
        <v>104</v>
      </c>
    </row>
    <row r="12" s="51" customFormat="1" ht="50" customHeight="1" spans="1:24">
      <c r="A12" s="7">
        <v>5</v>
      </c>
      <c r="B12" s="7" t="s">
        <v>93</v>
      </c>
      <c r="C12" s="7" t="s">
        <v>94</v>
      </c>
      <c r="D12" s="7" t="s">
        <v>105</v>
      </c>
      <c r="E12" s="7" t="s">
        <v>79</v>
      </c>
      <c r="F12" s="39" t="s">
        <v>79</v>
      </c>
      <c r="G12" s="39" t="s">
        <v>106</v>
      </c>
      <c r="H12" s="39" t="s">
        <v>82</v>
      </c>
      <c r="I12" s="39" t="s">
        <v>79</v>
      </c>
      <c r="J12" s="71" t="s">
        <v>100</v>
      </c>
      <c r="K12" s="71" t="s">
        <v>101</v>
      </c>
      <c r="L12" s="39" t="s">
        <v>79</v>
      </c>
      <c r="M12" s="7" t="s">
        <v>107</v>
      </c>
      <c r="N12" s="65">
        <f t="shared" si="0"/>
        <v>86.27</v>
      </c>
      <c r="O12" s="14">
        <v>86.27</v>
      </c>
      <c r="P12" s="72">
        <v>0</v>
      </c>
      <c r="Q12" s="14">
        <v>13</v>
      </c>
      <c r="R12" s="72">
        <v>12208</v>
      </c>
      <c r="S12" s="72">
        <v>36753</v>
      </c>
      <c r="T12" s="14">
        <v>2</v>
      </c>
      <c r="U12" s="72">
        <v>1182</v>
      </c>
      <c r="V12" s="72">
        <v>3395</v>
      </c>
      <c r="W12" s="14" t="s">
        <v>103</v>
      </c>
      <c r="X12" s="14" t="s">
        <v>104</v>
      </c>
    </row>
    <row r="13" s="51" customFormat="1" ht="52" customHeight="1" spans="1:24">
      <c r="A13" s="7">
        <v>6</v>
      </c>
      <c r="B13" s="7" t="s">
        <v>87</v>
      </c>
      <c r="C13" s="7" t="s">
        <v>88</v>
      </c>
      <c r="D13" s="7" t="s">
        <v>89</v>
      </c>
      <c r="E13" s="7" t="s">
        <v>79</v>
      </c>
      <c r="F13" s="7" t="s">
        <v>79</v>
      </c>
      <c r="G13" s="7" t="s">
        <v>108</v>
      </c>
      <c r="H13" s="39" t="s">
        <v>109</v>
      </c>
      <c r="I13" s="39" t="s">
        <v>79</v>
      </c>
      <c r="J13" s="39">
        <v>2024.09</v>
      </c>
      <c r="K13" s="39">
        <v>2024.09</v>
      </c>
      <c r="L13" s="39" t="s">
        <v>79</v>
      </c>
      <c r="M13" s="7" t="s">
        <v>110</v>
      </c>
      <c r="N13" s="65">
        <f t="shared" si="0"/>
        <v>16</v>
      </c>
      <c r="O13" s="14">
        <v>16</v>
      </c>
      <c r="P13" s="72">
        <v>0</v>
      </c>
      <c r="Q13" s="14">
        <v>2</v>
      </c>
      <c r="R13" s="72">
        <v>1773</v>
      </c>
      <c r="S13" s="72">
        <v>5321</v>
      </c>
      <c r="T13" s="14">
        <v>0</v>
      </c>
      <c r="U13" s="72">
        <v>137</v>
      </c>
      <c r="V13" s="72">
        <v>414</v>
      </c>
      <c r="W13" s="14" t="s">
        <v>111</v>
      </c>
      <c r="X13" s="14" t="s">
        <v>112</v>
      </c>
    </row>
    <row r="14" s="51" customFormat="1" ht="38" customHeight="1" spans="1:24">
      <c r="A14" s="7">
        <v>7</v>
      </c>
      <c r="B14" s="7" t="s">
        <v>87</v>
      </c>
      <c r="C14" s="7" t="s">
        <v>88</v>
      </c>
      <c r="D14" s="7" t="s">
        <v>89</v>
      </c>
      <c r="E14" s="7" t="s">
        <v>79</v>
      </c>
      <c r="F14" s="7" t="s">
        <v>113</v>
      </c>
      <c r="G14" s="7" t="s">
        <v>114</v>
      </c>
      <c r="H14" s="7" t="s">
        <v>82</v>
      </c>
      <c r="I14" s="7" t="s">
        <v>115</v>
      </c>
      <c r="J14" s="73" t="s">
        <v>116</v>
      </c>
      <c r="K14" s="73" t="s">
        <v>116</v>
      </c>
      <c r="L14" s="7" t="s">
        <v>117</v>
      </c>
      <c r="M14" s="74" t="s">
        <v>118</v>
      </c>
      <c r="N14" s="65">
        <f t="shared" si="0"/>
        <v>10</v>
      </c>
      <c r="O14" s="7">
        <v>10</v>
      </c>
      <c r="P14" s="7">
        <v>0</v>
      </c>
      <c r="Q14" s="7">
        <v>1</v>
      </c>
      <c r="R14" s="7">
        <v>76</v>
      </c>
      <c r="S14" s="7">
        <v>280</v>
      </c>
      <c r="T14" s="7">
        <v>0</v>
      </c>
      <c r="U14" s="7">
        <v>16</v>
      </c>
      <c r="V14" s="7">
        <v>37</v>
      </c>
      <c r="W14" s="31" t="s">
        <v>85</v>
      </c>
      <c r="X14" s="7" t="s">
        <v>119</v>
      </c>
    </row>
    <row r="15" s="51" customFormat="1" ht="52.15" customHeight="1" spans="1:24">
      <c r="A15" s="7">
        <v>8</v>
      </c>
      <c r="B15" s="31" t="s">
        <v>93</v>
      </c>
      <c r="C15" s="7" t="s">
        <v>120</v>
      </c>
      <c r="D15" s="31" t="s">
        <v>121</v>
      </c>
      <c r="E15" s="7" t="s">
        <v>79</v>
      </c>
      <c r="F15" s="7" t="s">
        <v>113</v>
      </c>
      <c r="G15" s="7" t="s">
        <v>122</v>
      </c>
      <c r="H15" s="7" t="s">
        <v>82</v>
      </c>
      <c r="I15" s="7" t="s">
        <v>115</v>
      </c>
      <c r="J15" s="73" t="s">
        <v>116</v>
      </c>
      <c r="K15" s="73" t="s">
        <v>116</v>
      </c>
      <c r="L15" s="7" t="s">
        <v>117</v>
      </c>
      <c r="M15" s="7" t="s">
        <v>123</v>
      </c>
      <c r="N15" s="65">
        <f t="shared" si="0"/>
        <v>5.2</v>
      </c>
      <c r="O15" s="7">
        <v>5</v>
      </c>
      <c r="P15" s="7">
        <v>0.2</v>
      </c>
      <c r="Q15" s="7">
        <v>1</v>
      </c>
      <c r="R15" s="7">
        <v>65</v>
      </c>
      <c r="S15" s="7">
        <v>186</v>
      </c>
      <c r="T15" s="7">
        <v>0</v>
      </c>
      <c r="U15" s="7">
        <v>6</v>
      </c>
      <c r="V15" s="7">
        <v>16</v>
      </c>
      <c r="W15" s="31" t="s">
        <v>85</v>
      </c>
      <c r="X15" s="7" t="s">
        <v>124</v>
      </c>
    </row>
    <row r="16" s="51" customFormat="1" ht="52.15" customHeight="1" spans="1:24">
      <c r="A16" s="7">
        <v>9</v>
      </c>
      <c r="B16" s="7" t="s">
        <v>87</v>
      </c>
      <c r="C16" s="7" t="s">
        <v>125</v>
      </c>
      <c r="D16" s="7" t="s">
        <v>126</v>
      </c>
      <c r="E16" s="7" t="s">
        <v>79</v>
      </c>
      <c r="F16" s="7" t="s">
        <v>113</v>
      </c>
      <c r="G16" s="7" t="s">
        <v>127</v>
      </c>
      <c r="H16" s="7" t="s">
        <v>82</v>
      </c>
      <c r="I16" s="7" t="s">
        <v>115</v>
      </c>
      <c r="J16" s="73" t="s">
        <v>116</v>
      </c>
      <c r="K16" s="73" t="s">
        <v>116</v>
      </c>
      <c r="L16" s="7" t="s">
        <v>117</v>
      </c>
      <c r="M16" s="7" t="s">
        <v>128</v>
      </c>
      <c r="N16" s="65">
        <f t="shared" si="0"/>
        <v>10</v>
      </c>
      <c r="O16" s="7">
        <v>10</v>
      </c>
      <c r="P16" s="7">
        <v>0</v>
      </c>
      <c r="Q16" s="7">
        <v>1</v>
      </c>
      <c r="R16" s="7">
        <v>17</v>
      </c>
      <c r="S16" s="7">
        <v>56</v>
      </c>
      <c r="T16" s="7">
        <v>0</v>
      </c>
      <c r="U16" s="7">
        <v>6</v>
      </c>
      <c r="V16" s="7">
        <v>15</v>
      </c>
      <c r="W16" s="31" t="s">
        <v>85</v>
      </c>
      <c r="X16" s="7" t="s">
        <v>129</v>
      </c>
    </row>
    <row r="17" s="51" customFormat="1" ht="52.15" customHeight="1" spans="1:24">
      <c r="A17" s="7">
        <v>10</v>
      </c>
      <c r="B17" s="7" t="s">
        <v>87</v>
      </c>
      <c r="C17" s="7" t="s">
        <v>125</v>
      </c>
      <c r="D17" s="39" t="s">
        <v>130</v>
      </c>
      <c r="E17" s="66" t="s">
        <v>79</v>
      </c>
      <c r="F17" s="66" t="s">
        <v>131</v>
      </c>
      <c r="G17" s="66" t="s">
        <v>132</v>
      </c>
      <c r="H17" s="66" t="s">
        <v>82</v>
      </c>
      <c r="I17" s="66" t="s">
        <v>133</v>
      </c>
      <c r="J17" s="75">
        <v>45409</v>
      </c>
      <c r="K17" s="75">
        <v>45409</v>
      </c>
      <c r="L17" s="66" t="s">
        <v>131</v>
      </c>
      <c r="M17" s="66" t="s">
        <v>134</v>
      </c>
      <c r="N17" s="65">
        <f t="shared" si="0"/>
        <v>0</v>
      </c>
      <c r="O17" s="66">
        <v>0</v>
      </c>
      <c r="P17" s="66">
        <v>0</v>
      </c>
      <c r="Q17" s="66">
        <v>1</v>
      </c>
      <c r="R17" s="66">
        <v>3</v>
      </c>
      <c r="S17" s="66">
        <v>3</v>
      </c>
      <c r="T17" s="66">
        <v>0</v>
      </c>
      <c r="U17" s="67">
        <v>3</v>
      </c>
      <c r="V17" s="67">
        <v>3</v>
      </c>
      <c r="W17" s="7" t="s">
        <v>85</v>
      </c>
      <c r="X17" s="66" t="s">
        <v>135</v>
      </c>
    </row>
    <row r="18" s="51" customFormat="1" ht="52.15" customHeight="1" spans="1:24">
      <c r="A18" s="7">
        <v>11</v>
      </c>
      <c r="B18" s="7" t="s">
        <v>93</v>
      </c>
      <c r="C18" s="7" t="s">
        <v>120</v>
      </c>
      <c r="D18" s="7" t="s">
        <v>136</v>
      </c>
      <c r="E18" s="7" t="s">
        <v>79</v>
      </c>
      <c r="F18" s="7" t="s">
        <v>137</v>
      </c>
      <c r="G18" s="7" t="s">
        <v>138</v>
      </c>
      <c r="H18" s="7" t="s">
        <v>82</v>
      </c>
      <c r="I18" s="31" t="s">
        <v>137</v>
      </c>
      <c r="J18" s="76">
        <v>45536</v>
      </c>
      <c r="K18" s="76">
        <v>45627</v>
      </c>
      <c r="L18" s="7" t="s">
        <v>137</v>
      </c>
      <c r="M18" s="7" t="s">
        <v>139</v>
      </c>
      <c r="N18" s="65">
        <f t="shared" si="0"/>
        <v>20</v>
      </c>
      <c r="O18" s="67">
        <v>20</v>
      </c>
      <c r="P18" s="67">
        <v>0</v>
      </c>
      <c r="Q18" s="67">
        <v>1</v>
      </c>
      <c r="R18" s="67">
        <v>166</v>
      </c>
      <c r="S18" s="67">
        <v>568</v>
      </c>
      <c r="T18" s="39">
        <v>0</v>
      </c>
      <c r="U18" s="67">
        <v>32</v>
      </c>
      <c r="V18" s="67">
        <v>115</v>
      </c>
      <c r="W18" s="7" t="s">
        <v>140</v>
      </c>
      <c r="X18" s="7" t="s">
        <v>141</v>
      </c>
    </row>
    <row r="19" s="51" customFormat="1" ht="39.95" customHeight="1" spans="1:24">
      <c r="A19" s="7">
        <v>12</v>
      </c>
      <c r="B19" s="7" t="s">
        <v>93</v>
      </c>
      <c r="C19" s="7" t="s">
        <v>120</v>
      </c>
      <c r="D19" s="7" t="s">
        <v>136</v>
      </c>
      <c r="E19" s="7" t="s">
        <v>79</v>
      </c>
      <c r="F19" s="7" t="s">
        <v>137</v>
      </c>
      <c r="G19" s="7" t="s">
        <v>142</v>
      </c>
      <c r="H19" s="7" t="s">
        <v>82</v>
      </c>
      <c r="I19" s="7" t="s">
        <v>137</v>
      </c>
      <c r="J19" s="76">
        <v>45536</v>
      </c>
      <c r="K19" s="76">
        <v>45627</v>
      </c>
      <c r="L19" s="7" t="s">
        <v>137</v>
      </c>
      <c r="M19" s="7" t="s">
        <v>143</v>
      </c>
      <c r="N19" s="65">
        <f t="shared" si="0"/>
        <v>30</v>
      </c>
      <c r="O19" s="7">
        <v>30</v>
      </c>
      <c r="P19" s="7">
        <v>0</v>
      </c>
      <c r="Q19" s="7" t="s">
        <v>144</v>
      </c>
      <c r="R19" s="7" t="s">
        <v>145</v>
      </c>
      <c r="S19" s="7" t="s">
        <v>146</v>
      </c>
      <c r="T19" s="7" t="s">
        <v>144</v>
      </c>
      <c r="U19" s="7" t="s">
        <v>147</v>
      </c>
      <c r="V19" s="7" t="s">
        <v>148</v>
      </c>
      <c r="W19" s="7" t="s">
        <v>140</v>
      </c>
      <c r="X19" s="7" t="s">
        <v>141</v>
      </c>
    </row>
    <row r="20" s="51" customFormat="1" ht="88" customHeight="1" spans="1:24">
      <c r="A20" s="7">
        <v>13</v>
      </c>
      <c r="B20" s="7" t="s">
        <v>93</v>
      </c>
      <c r="C20" s="7" t="s">
        <v>94</v>
      </c>
      <c r="D20" s="7" t="s">
        <v>149</v>
      </c>
      <c r="E20" s="7" t="s">
        <v>79</v>
      </c>
      <c r="F20" s="39" t="s">
        <v>150</v>
      </c>
      <c r="G20" s="39" t="s">
        <v>151</v>
      </c>
      <c r="H20" s="7" t="s">
        <v>82</v>
      </c>
      <c r="I20" s="7" t="s">
        <v>152</v>
      </c>
      <c r="J20" s="38">
        <v>45505</v>
      </c>
      <c r="K20" s="38">
        <v>45536</v>
      </c>
      <c r="L20" s="39" t="s">
        <v>150</v>
      </c>
      <c r="M20" s="7" t="s">
        <v>153</v>
      </c>
      <c r="N20" s="65">
        <f t="shared" si="0"/>
        <v>30</v>
      </c>
      <c r="O20" s="39">
        <v>30</v>
      </c>
      <c r="P20" s="39">
        <v>0</v>
      </c>
      <c r="Q20" s="7">
        <v>1</v>
      </c>
      <c r="R20" s="7">
        <v>86</v>
      </c>
      <c r="S20" s="7">
        <v>270</v>
      </c>
      <c r="T20" s="39">
        <v>0</v>
      </c>
      <c r="U20" s="39">
        <v>4</v>
      </c>
      <c r="V20" s="39">
        <v>14</v>
      </c>
      <c r="W20" s="31" t="s">
        <v>85</v>
      </c>
      <c r="X20" s="7" t="s">
        <v>86</v>
      </c>
    </row>
    <row r="21" s="51" customFormat="1" ht="39.95" customHeight="1" spans="1:24">
      <c r="A21" s="7">
        <v>14</v>
      </c>
      <c r="B21" s="7" t="s">
        <v>93</v>
      </c>
      <c r="C21" s="7" t="s">
        <v>120</v>
      </c>
      <c r="D21" s="7" t="s">
        <v>136</v>
      </c>
      <c r="E21" s="7" t="s">
        <v>79</v>
      </c>
      <c r="F21" s="39" t="s">
        <v>150</v>
      </c>
      <c r="G21" s="7" t="s">
        <v>154</v>
      </c>
      <c r="H21" s="7" t="s">
        <v>82</v>
      </c>
      <c r="I21" s="7" t="s">
        <v>155</v>
      </c>
      <c r="J21" s="38">
        <v>45505</v>
      </c>
      <c r="K21" s="38">
        <v>45505</v>
      </c>
      <c r="L21" s="39" t="s">
        <v>150</v>
      </c>
      <c r="M21" s="7" t="s">
        <v>156</v>
      </c>
      <c r="N21" s="65">
        <f t="shared" si="0"/>
        <v>22</v>
      </c>
      <c r="O21" s="39">
        <v>22</v>
      </c>
      <c r="P21" s="39">
        <v>0</v>
      </c>
      <c r="Q21" s="39">
        <v>1</v>
      </c>
      <c r="R21" s="7">
        <v>202</v>
      </c>
      <c r="S21" s="7">
        <v>600</v>
      </c>
      <c r="T21" s="39">
        <v>0</v>
      </c>
      <c r="U21" s="39">
        <v>5</v>
      </c>
      <c r="V21" s="39">
        <v>15</v>
      </c>
      <c r="W21" s="31" t="s">
        <v>85</v>
      </c>
      <c r="X21" s="7" t="s">
        <v>124</v>
      </c>
    </row>
    <row r="22" s="51" customFormat="1" ht="39.95" customHeight="1" spans="1:24">
      <c r="A22" s="7">
        <v>15</v>
      </c>
      <c r="B22" s="7" t="s">
        <v>93</v>
      </c>
      <c r="C22" s="7" t="s">
        <v>120</v>
      </c>
      <c r="D22" s="7" t="s">
        <v>136</v>
      </c>
      <c r="E22" s="7" t="s">
        <v>79</v>
      </c>
      <c r="F22" s="39" t="s">
        <v>157</v>
      </c>
      <c r="G22" s="7" t="s">
        <v>158</v>
      </c>
      <c r="H22" s="39" t="s">
        <v>82</v>
      </c>
      <c r="I22" s="7" t="s">
        <v>159</v>
      </c>
      <c r="J22" s="77">
        <v>45352</v>
      </c>
      <c r="K22" s="77">
        <v>45383</v>
      </c>
      <c r="L22" s="39" t="s">
        <v>157</v>
      </c>
      <c r="M22" s="7" t="s">
        <v>160</v>
      </c>
      <c r="N22" s="65">
        <f t="shared" si="0"/>
        <v>8</v>
      </c>
      <c r="O22" s="39">
        <v>8</v>
      </c>
      <c r="P22" s="39">
        <v>0</v>
      </c>
      <c r="Q22" s="39">
        <v>1</v>
      </c>
      <c r="R22" s="39">
        <v>56</v>
      </c>
      <c r="S22" s="39">
        <v>223</v>
      </c>
      <c r="T22" s="39">
        <v>0</v>
      </c>
      <c r="U22" s="39">
        <v>6</v>
      </c>
      <c r="V22" s="39">
        <v>16</v>
      </c>
      <c r="W22" s="7" t="s">
        <v>161</v>
      </c>
      <c r="X22" s="7" t="s">
        <v>162</v>
      </c>
    </row>
    <row r="23" s="51" customFormat="1" ht="39.95" customHeight="1" spans="1:24">
      <c r="A23" s="7">
        <v>16</v>
      </c>
      <c r="B23" s="7" t="s">
        <v>93</v>
      </c>
      <c r="C23" s="7" t="s">
        <v>120</v>
      </c>
      <c r="D23" s="7" t="s">
        <v>136</v>
      </c>
      <c r="E23" s="7" t="s">
        <v>79</v>
      </c>
      <c r="F23" s="39" t="s">
        <v>157</v>
      </c>
      <c r="G23" s="7" t="s">
        <v>163</v>
      </c>
      <c r="H23" s="39" t="s">
        <v>82</v>
      </c>
      <c r="I23" s="7" t="s">
        <v>164</v>
      </c>
      <c r="J23" s="77">
        <v>45627</v>
      </c>
      <c r="K23" s="77">
        <v>45657</v>
      </c>
      <c r="L23" s="39" t="s">
        <v>157</v>
      </c>
      <c r="M23" s="7" t="s">
        <v>165</v>
      </c>
      <c r="N23" s="65">
        <f t="shared" si="0"/>
        <v>15</v>
      </c>
      <c r="O23" s="39">
        <v>15</v>
      </c>
      <c r="P23" s="39">
        <v>0</v>
      </c>
      <c r="Q23" s="39">
        <v>1</v>
      </c>
      <c r="R23" s="39">
        <v>79</v>
      </c>
      <c r="S23" s="39">
        <v>300</v>
      </c>
      <c r="T23" s="39">
        <v>0</v>
      </c>
      <c r="U23" s="39">
        <v>4</v>
      </c>
      <c r="V23" s="39">
        <v>13</v>
      </c>
      <c r="W23" s="7" t="s">
        <v>161</v>
      </c>
      <c r="X23" s="7" t="s">
        <v>162</v>
      </c>
    </row>
    <row r="24" s="51" customFormat="1" ht="39.95" customHeight="1" spans="1:24">
      <c r="A24" s="7">
        <v>17</v>
      </c>
      <c r="B24" s="7" t="s">
        <v>87</v>
      </c>
      <c r="C24" s="7" t="s">
        <v>125</v>
      </c>
      <c r="D24" s="7" t="s">
        <v>126</v>
      </c>
      <c r="E24" s="7" t="s">
        <v>79</v>
      </c>
      <c r="F24" s="7" t="s">
        <v>166</v>
      </c>
      <c r="G24" s="7" t="s">
        <v>167</v>
      </c>
      <c r="H24" s="7" t="s">
        <v>82</v>
      </c>
      <c r="I24" s="7" t="s">
        <v>168</v>
      </c>
      <c r="J24" s="78">
        <v>45352</v>
      </c>
      <c r="K24" s="78">
        <v>45413</v>
      </c>
      <c r="L24" s="7" t="s">
        <v>166</v>
      </c>
      <c r="M24" s="7" t="s">
        <v>169</v>
      </c>
      <c r="N24" s="65">
        <f t="shared" si="0"/>
        <v>15</v>
      </c>
      <c r="O24" s="7">
        <v>15</v>
      </c>
      <c r="P24" s="7">
        <v>0</v>
      </c>
      <c r="Q24" s="7">
        <v>1</v>
      </c>
      <c r="R24" s="7">
        <v>918</v>
      </c>
      <c r="S24" s="7">
        <v>3310</v>
      </c>
      <c r="T24" s="7">
        <v>0</v>
      </c>
      <c r="U24" s="7">
        <v>94</v>
      </c>
      <c r="V24" s="7">
        <v>253</v>
      </c>
      <c r="W24" s="31" t="s">
        <v>85</v>
      </c>
      <c r="X24" s="7" t="s">
        <v>170</v>
      </c>
    </row>
    <row r="25" s="51" customFormat="1" ht="60" customHeight="1" spans="1:24">
      <c r="A25" s="7">
        <v>18</v>
      </c>
      <c r="B25" s="7" t="s">
        <v>93</v>
      </c>
      <c r="C25" s="7" t="s">
        <v>120</v>
      </c>
      <c r="D25" s="7" t="s">
        <v>121</v>
      </c>
      <c r="E25" s="7" t="s">
        <v>79</v>
      </c>
      <c r="F25" s="7" t="s">
        <v>166</v>
      </c>
      <c r="G25" s="7" t="s">
        <v>171</v>
      </c>
      <c r="H25" s="7" t="s">
        <v>109</v>
      </c>
      <c r="I25" s="7" t="s">
        <v>172</v>
      </c>
      <c r="J25" s="78">
        <v>45397</v>
      </c>
      <c r="K25" s="78">
        <v>45412</v>
      </c>
      <c r="L25" s="7" t="s">
        <v>166</v>
      </c>
      <c r="M25" s="7" t="s">
        <v>173</v>
      </c>
      <c r="N25" s="65">
        <f t="shared" si="0"/>
        <v>25</v>
      </c>
      <c r="O25" s="7">
        <v>25</v>
      </c>
      <c r="P25" s="7">
        <v>0</v>
      </c>
      <c r="Q25" s="7">
        <v>1</v>
      </c>
      <c r="R25" s="7">
        <v>57</v>
      </c>
      <c r="S25" s="7">
        <v>257</v>
      </c>
      <c r="T25" s="7">
        <v>0</v>
      </c>
      <c r="U25" s="7">
        <v>5</v>
      </c>
      <c r="V25" s="7">
        <v>13</v>
      </c>
      <c r="W25" s="31" t="s">
        <v>85</v>
      </c>
      <c r="X25" s="7" t="s">
        <v>174</v>
      </c>
    </row>
    <row r="26" s="51" customFormat="1" ht="61.9" customHeight="1" spans="1:24">
      <c r="A26" s="7">
        <v>19</v>
      </c>
      <c r="B26" s="7" t="s">
        <v>93</v>
      </c>
      <c r="C26" s="7" t="s">
        <v>120</v>
      </c>
      <c r="D26" s="7" t="s">
        <v>136</v>
      </c>
      <c r="E26" s="7" t="s">
        <v>79</v>
      </c>
      <c r="F26" s="7" t="s">
        <v>166</v>
      </c>
      <c r="G26" s="7" t="s">
        <v>175</v>
      </c>
      <c r="H26" s="7" t="s">
        <v>109</v>
      </c>
      <c r="I26" s="7" t="s">
        <v>176</v>
      </c>
      <c r="J26" s="78">
        <v>45413</v>
      </c>
      <c r="K26" s="78">
        <v>45419</v>
      </c>
      <c r="L26" s="7" t="s">
        <v>166</v>
      </c>
      <c r="M26" s="7" t="s">
        <v>177</v>
      </c>
      <c r="N26" s="65">
        <f t="shared" si="0"/>
        <v>10</v>
      </c>
      <c r="O26" s="7">
        <v>10</v>
      </c>
      <c r="P26" s="7">
        <v>0</v>
      </c>
      <c r="Q26" s="7">
        <v>1</v>
      </c>
      <c r="R26" s="7">
        <v>63</v>
      </c>
      <c r="S26" s="7">
        <v>313</v>
      </c>
      <c r="T26" s="7">
        <v>0</v>
      </c>
      <c r="U26" s="7">
        <v>6</v>
      </c>
      <c r="V26" s="7">
        <v>20</v>
      </c>
      <c r="W26" s="31" t="s">
        <v>85</v>
      </c>
      <c r="X26" s="7" t="s">
        <v>124</v>
      </c>
    </row>
    <row r="27" s="51" customFormat="1" ht="39.95" customHeight="1" spans="1:24">
      <c r="A27" s="7">
        <v>20</v>
      </c>
      <c r="B27" s="7" t="s">
        <v>93</v>
      </c>
      <c r="C27" s="7" t="s">
        <v>120</v>
      </c>
      <c r="D27" s="7" t="s">
        <v>136</v>
      </c>
      <c r="E27" s="7" t="s">
        <v>79</v>
      </c>
      <c r="F27" s="7" t="s">
        <v>166</v>
      </c>
      <c r="G27" s="7" t="s">
        <v>178</v>
      </c>
      <c r="H27" s="7" t="s">
        <v>109</v>
      </c>
      <c r="I27" s="7" t="s">
        <v>179</v>
      </c>
      <c r="J27" s="78">
        <v>45444</v>
      </c>
      <c r="K27" s="78">
        <v>45450</v>
      </c>
      <c r="L27" s="7" t="s">
        <v>166</v>
      </c>
      <c r="M27" s="7" t="s">
        <v>180</v>
      </c>
      <c r="N27" s="65">
        <f t="shared" si="0"/>
        <v>5</v>
      </c>
      <c r="O27" s="7">
        <v>5</v>
      </c>
      <c r="P27" s="7">
        <v>0</v>
      </c>
      <c r="Q27" s="7">
        <v>1</v>
      </c>
      <c r="R27" s="7">
        <v>27</v>
      </c>
      <c r="S27" s="7">
        <v>120</v>
      </c>
      <c r="T27" s="7">
        <v>0</v>
      </c>
      <c r="U27" s="7">
        <v>4</v>
      </c>
      <c r="V27" s="7">
        <v>15</v>
      </c>
      <c r="W27" s="31" t="s">
        <v>85</v>
      </c>
      <c r="X27" s="7" t="s">
        <v>181</v>
      </c>
    </row>
    <row r="28" s="51" customFormat="1" ht="55" customHeight="1" spans="1:24">
      <c r="A28" s="7">
        <v>21</v>
      </c>
      <c r="B28" s="7" t="s">
        <v>93</v>
      </c>
      <c r="C28" s="7" t="s">
        <v>120</v>
      </c>
      <c r="D28" s="7" t="s">
        <v>121</v>
      </c>
      <c r="E28" s="7" t="s">
        <v>79</v>
      </c>
      <c r="F28" s="7" t="s">
        <v>166</v>
      </c>
      <c r="G28" s="7" t="s">
        <v>182</v>
      </c>
      <c r="H28" s="7" t="s">
        <v>109</v>
      </c>
      <c r="I28" s="7" t="s">
        <v>183</v>
      </c>
      <c r="J28" s="78">
        <v>45566</v>
      </c>
      <c r="K28" s="78">
        <v>45570</v>
      </c>
      <c r="L28" s="7" t="s">
        <v>166</v>
      </c>
      <c r="M28" s="7" t="s">
        <v>184</v>
      </c>
      <c r="N28" s="65">
        <f t="shared" si="0"/>
        <v>12</v>
      </c>
      <c r="O28" s="7">
        <v>12</v>
      </c>
      <c r="P28" s="7">
        <v>0</v>
      </c>
      <c r="Q28" s="7">
        <v>1</v>
      </c>
      <c r="R28" s="7">
        <v>143</v>
      </c>
      <c r="S28" s="7">
        <v>601</v>
      </c>
      <c r="T28" s="7">
        <v>0</v>
      </c>
      <c r="U28" s="7">
        <v>17</v>
      </c>
      <c r="V28" s="7">
        <v>49</v>
      </c>
      <c r="W28" s="31" t="s">
        <v>85</v>
      </c>
      <c r="X28" s="7" t="s">
        <v>185</v>
      </c>
    </row>
    <row r="29" s="51" customFormat="1" ht="57" customHeight="1" spans="1:24">
      <c r="A29" s="7">
        <v>22</v>
      </c>
      <c r="B29" s="7" t="s">
        <v>87</v>
      </c>
      <c r="C29" s="7" t="s">
        <v>88</v>
      </c>
      <c r="D29" s="7" t="s">
        <v>89</v>
      </c>
      <c r="E29" s="7" t="s">
        <v>79</v>
      </c>
      <c r="F29" s="7" t="s">
        <v>166</v>
      </c>
      <c r="G29" s="7" t="s">
        <v>186</v>
      </c>
      <c r="H29" s="7" t="s">
        <v>109</v>
      </c>
      <c r="I29" s="7" t="s">
        <v>187</v>
      </c>
      <c r="J29" s="78">
        <v>45597</v>
      </c>
      <c r="K29" s="78">
        <v>45601</v>
      </c>
      <c r="L29" s="7" t="s">
        <v>166</v>
      </c>
      <c r="M29" s="7" t="s">
        <v>186</v>
      </c>
      <c r="N29" s="65">
        <f t="shared" si="0"/>
        <v>7</v>
      </c>
      <c r="O29" s="7">
        <v>7</v>
      </c>
      <c r="P29" s="7">
        <v>0</v>
      </c>
      <c r="Q29" s="7">
        <v>1</v>
      </c>
      <c r="R29" s="7">
        <v>123</v>
      </c>
      <c r="S29" s="7">
        <v>587</v>
      </c>
      <c r="T29" s="7">
        <v>0</v>
      </c>
      <c r="U29" s="7">
        <v>13</v>
      </c>
      <c r="V29" s="7">
        <v>30</v>
      </c>
      <c r="W29" s="31" t="s">
        <v>85</v>
      </c>
      <c r="X29" s="7" t="s">
        <v>185</v>
      </c>
    </row>
    <row r="30" s="51" customFormat="1" ht="39.95" customHeight="1" spans="1:24">
      <c r="A30" s="7">
        <v>23</v>
      </c>
      <c r="B30" s="7" t="s">
        <v>87</v>
      </c>
      <c r="C30" s="64" t="s">
        <v>125</v>
      </c>
      <c r="D30" s="64" t="s">
        <v>126</v>
      </c>
      <c r="E30" s="64" t="s">
        <v>79</v>
      </c>
      <c r="F30" s="64" t="s">
        <v>166</v>
      </c>
      <c r="G30" s="64" t="s">
        <v>188</v>
      </c>
      <c r="H30" s="64" t="s">
        <v>82</v>
      </c>
      <c r="I30" s="64" t="s">
        <v>189</v>
      </c>
      <c r="J30" s="79">
        <v>45505</v>
      </c>
      <c r="K30" s="79">
        <v>45553</v>
      </c>
      <c r="L30" s="64" t="s">
        <v>166</v>
      </c>
      <c r="M30" s="64" t="s">
        <v>190</v>
      </c>
      <c r="N30" s="65">
        <f t="shared" si="0"/>
        <v>30</v>
      </c>
      <c r="O30" s="64">
        <v>30</v>
      </c>
      <c r="P30" s="64">
        <v>0</v>
      </c>
      <c r="Q30" s="64">
        <v>1</v>
      </c>
      <c r="R30" s="64">
        <v>918</v>
      </c>
      <c r="S30" s="64">
        <v>3310</v>
      </c>
      <c r="T30" s="64">
        <v>1</v>
      </c>
      <c r="U30" s="64">
        <v>92</v>
      </c>
      <c r="V30" s="64">
        <v>250</v>
      </c>
      <c r="W30" s="64" t="s">
        <v>161</v>
      </c>
      <c r="X30" s="64" t="s">
        <v>170</v>
      </c>
    </row>
    <row r="31" s="51" customFormat="1" ht="70" customHeight="1" spans="1:24">
      <c r="A31" s="7">
        <v>24</v>
      </c>
      <c r="B31" s="7" t="s">
        <v>87</v>
      </c>
      <c r="C31" s="7" t="s">
        <v>88</v>
      </c>
      <c r="D31" s="64" t="s">
        <v>191</v>
      </c>
      <c r="E31" s="64" t="s">
        <v>79</v>
      </c>
      <c r="F31" s="64" t="s">
        <v>166</v>
      </c>
      <c r="G31" s="64" t="s">
        <v>192</v>
      </c>
      <c r="H31" s="64" t="s">
        <v>109</v>
      </c>
      <c r="I31" s="64" t="s">
        <v>193</v>
      </c>
      <c r="J31" s="79">
        <v>45458</v>
      </c>
      <c r="K31" s="79">
        <v>45565</v>
      </c>
      <c r="L31" s="64" t="s">
        <v>166</v>
      </c>
      <c r="M31" s="64" t="s">
        <v>194</v>
      </c>
      <c r="N31" s="65">
        <f t="shared" si="0"/>
        <v>70</v>
      </c>
      <c r="O31" s="64">
        <v>50</v>
      </c>
      <c r="P31" s="64">
        <v>20</v>
      </c>
      <c r="Q31" s="64">
        <v>1</v>
      </c>
      <c r="R31" s="64">
        <v>918</v>
      </c>
      <c r="S31" s="64">
        <v>3310</v>
      </c>
      <c r="T31" s="64">
        <v>1</v>
      </c>
      <c r="U31" s="64">
        <v>92</v>
      </c>
      <c r="V31" s="64">
        <v>250</v>
      </c>
      <c r="W31" s="64" t="s">
        <v>161</v>
      </c>
      <c r="X31" s="64" t="s">
        <v>170</v>
      </c>
    </row>
    <row r="32" s="51" customFormat="1" ht="39.95" customHeight="1" spans="1:24">
      <c r="A32" s="7">
        <v>25</v>
      </c>
      <c r="B32" s="7" t="s">
        <v>87</v>
      </c>
      <c r="C32" s="64" t="s">
        <v>125</v>
      </c>
      <c r="D32" s="64" t="s">
        <v>126</v>
      </c>
      <c r="E32" s="7" t="s">
        <v>79</v>
      </c>
      <c r="F32" s="7" t="s">
        <v>195</v>
      </c>
      <c r="G32" s="7" t="s">
        <v>196</v>
      </c>
      <c r="H32" s="7" t="s">
        <v>82</v>
      </c>
      <c r="I32" s="7" t="s">
        <v>166</v>
      </c>
      <c r="J32" s="41">
        <v>45352</v>
      </c>
      <c r="K32" s="41">
        <v>45383</v>
      </c>
      <c r="L32" s="7" t="s">
        <v>195</v>
      </c>
      <c r="M32" s="7" t="s">
        <v>197</v>
      </c>
      <c r="N32" s="65">
        <f t="shared" si="0"/>
        <v>10</v>
      </c>
      <c r="O32" s="7">
        <v>10</v>
      </c>
      <c r="P32" s="7">
        <v>0</v>
      </c>
      <c r="Q32" s="7">
        <v>1</v>
      </c>
      <c r="R32" s="7">
        <v>12</v>
      </c>
      <c r="S32" s="7">
        <v>28</v>
      </c>
      <c r="T32" s="7">
        <v>0</v>
      </c>
      <c r="U32" s="7">
        <v>3</v>
      </c>
      <c r="V32" s="7">
        <v>10</v>
      </c>
      <c r="W32" s="7" t="s">
        <v>198</v>
      </c>
      <c r="X32" s="7" t="s">
        <v>199</v>
      </c>
    </row>
    <row r="33" s="51" customFormat="1" ht="39.95" customHeight="1" spans="1:24">
      <c r="A33" s="7">
        <v>26</v>
      </c>
      <c r="B33" s="7" t="s">
        <v>93</v>
      </c>
      <c r="C33" s="7" t="s">
        <v>120</v>
      </c>
      <c r="D33" s="7" t="s">
        <v>136</v>
      </c>
      <c r="E33" s="7" t="s">
        <v>79</v>
      </c>
      <c r="F33" s="7" t="s">
        <v>133</v>
      </c>
      <c r="G33" s="7" t="s">
        <v>200</v>
      </c>
      <c r="H33" s="7" t="s">
        <v>82</v>
      </c>
      <c r="I33" s="7" t="s">
        <v>133</v>
      </c>
      <c r="J33" s="40">
        <v>45413</v>
      </c>
      <c r="K33" s="40">
        <v>45413</v>
      </c>
      <c r="L33" s="7" t="s">
        <v>133</v>
      </c>
      <c r="M33" s="7" t="s">
        <v>201</v>
      </c>
      <c r="N33" s="65">
        <f t="shared" si="0"/>
        <v>10</v>
      </c>
      <c r="O33" s="7">
        <v>10</v>
      </c>
      <c r="P33" s="7">
        <v>0</v>
      </c>
      <c r="Q33" s="7">
        <v>1</v>
      </c>
      <c r="R33" s="31">
        <v>103</v>
      </c>
      <c r="S33" s="31">
        <v>310</v>
      </c>
      <c r="T33" s="31">
        <v>0</v>
      </c>
      <c r="U33" s="31">
        <v>6</v>
      </c>
      <c r="V33" s="31">
        <v>19</v>
      </c>
      <c r="W33" s="7" t="s">
        <v>85</v>
      </c>
      <c r="X33" s="31" t="s">
        <v>202</v>
      </c>
    </row>
    <row r="34" s="51" customFormat="1" ht="39.95" customHeight="1" spans="1:24">
      <c r="A34" s="7">
        <v>27</v>
      </c>
      <c r="B34" s="7" t="s">
        <v>93</v>
      </c>
      <c r="C34" s="7" t="s">
        <v>120</v>
      </c>
      <c r="D34" s="7" t="s">
        <v>136</v>
      </c>
      <c r="E34" s="7" t="s">
        <v>79</v>
      </c>
      <c r="F34" s="7" t="s">
        <v>133</v>
      </c>
      <c r="G34" s="7" t="s">
        <v>203</v>
      </c>
      <c r="H34" s="7" t="s">
        <v>82</v>
      </c>
      <c r="I34" s="7" t="s">
        <v>133</v>
      </c>
      <c r="J34" s="40">
        <v>45413</v>
      </c>
      <c r="K34" s="40">
        <v>45413</v>
      </c>
      <c r="L34" s="7" t="s">
        <v>133</v>
      </c>
      <c r="M34" s="7" t="s">
        <v>204</v>
      </c>
      <c r="N34" s="65">
        <f t="shared" si="0"/>
        <v>10</v>
      </c>
      <c r="O34" s="7">
        <v>10</v>
      </c>
      <c r="P34" s="7">
        <v>0</v>
      </c>
      <c r="Q34" s="7">
        <v>1</v>
      </c>
      <c r="R34" s="31">
        <v>103</v>
      </c>
      <c r="S34" s="31">
        <v>310</v>
      </c>
      <c r="T34" s="31">
        <v>0</v>
      </c>
      <c r="U34" s="31">
        <v>6</v>
      </c>
      <c r="V34" s="31">
        <v>19</v>
      </c>
      <c r="W34" s="7" t="s">
        <v>85</v>
      </c>
      <c r="X34" s="31" t="s">
        <v>202</v>
      </c>
    </row>
    <row r="35" s="51" customFormat="1" ht="45" customHeight="1" spans="1:24">
      <c r="A35" s="7">
        <v>28</v>
      </c>
      <c r="B35" s="7" t="s">
        <v>87</v>
      </c>
      <c r="C35" s="7" t="s">
        <v>88</v>
      </c>
      <c r="D35" s="7" t="s">
        <v>89</v>
      </c>
      <c r="E35" s="7" t="s">
        <v>79</v>
      </c>
      <c r="F35" s="7" t="s">
        <v>133</v>
      </c>
      <c r="G35" s="7" t="s">
        <v>205</v>
      </c>
      <c r="H35" s="7" t="s">
        <v>82</v>
      </c>
      <c r="I35" s="7" t="s">
        <v>133</v>
      </c>
      <c r="J35" s="40">
        <v>45352</v>
      </c>
      <c r="K35" s="40">
        <v>45383</v>
      </c>
      <c r="L35" s="7" t="s">
        <v>133</v>
      </c>
      <c r="M35" s="7" t="s">
        <v>206</v>
      </c>
      <c r="N35" s="65">
        <f t="shared" si="0"/>
        <v>10</v>
      </c>
      <c r="O35" s="7">
        <v>10</v>
      </c>
      <c r="P35" s="7">
        <v>0</v>
      </c>
      <c r="Q35" s="7">
        <v>1</v>
      </c>
      <c r="R35" s="31" t="s">
        <v>207</v>
      </c>
      <c r="S35" s="31" t="s">
        <v>208</v>
      </c>
      <c r="T35" s="31" t="s">
        <v>209</v>
      </c>
      <c r="U35" s="31" t="s">
        <v>210</v>
      </c>
      <c r="V35" s="31" t="s">
        <v>211</v>
      </c>
      <c r="W35" s="7" t="s">
        <v>85</v>
      </c>
      <c r="X35" s="31" t="s">
        <v>202</v>
      </c>
    </row>
    <row r="36" s="51" customFormat="1" ht="39.95" customHeight="1" spans="1:24">
      <c r="A36" s="7">
        <v>29</v>
      </c>
      <c r="B36" s="7" t="s">
        <v>93</v>
      </c>
      <c r="C36" s="7" t="s">
        <v>120</v>
      </c>
      <c r="D36" s="7" t="s">
        <v>136</v>
      </c>
      <c r="E36" s="7" t="s">
        <v>79</v>
      </c>
      <c r="F36" s="7" t="s">
        <v>133</v>
      </c>
      <c r="G36" s="7" t="s">
        <v>212</v>
      </c>
      <c r="H36" s="7" t="s">
        <v>82</v>
      </c>
      <c r="I36" s="7" t="s">
        <v>133</v>
      </c>
      <c r="J36" s="40">
        <v>45566</v>
      </c>
      <c r="K36" s="40">
        <v>45566</v>
      </c>
      <c r="L36" s="7" t="s">
        <v>133</v>
      </c>
      <c r="M36" s="7" t="s">
        <v>213</v>
      </c>
      <c r="N36" s="65">
        <f t="shared" si="0"/>
        <v>13</v>
      </c>
      <c r="O36" s="7">
        <v>13</v>
      </c>
      <c r="P36" s="7">
        <v>0</v>
      </c>
      <c r="Q36" s="7">
        <v>1</v>
      </c>
      <c r="R36" s="31">
        <v>61</v>
      </c>
      <c r="S36" s="31">
        <v>180</v>
      </c>
      <c r="T36" s="31">
        <v>0</v>
      </c>
      <c r="U36" s="31">
        <v>4</v>
      </c>
      <c r="V36" s="31">
        <v>12</v>
      </c>
      <c r="W36" s="7" t="s">
        <v>85</v>
      </c>
      <c r="X36" s="31" t="s">
        <v>202</v>
      </c>
    </row>
    <row r="37" s="51" customFormat="1" ht="39.95" customHeight="1" spans="1:24">
      <c r="A37" s="7">
        <v>30</v>
      </c>
      <c r="B37" s="7" t="s">
        <v>77</v>
      </c>
      <c r="C37" s="7" t="s">
        <v>77</v>
      </c>
      <c r="D37" s="31" t="s">
        <v>78</v>
      </c>
      <c r="E37" s="67" t="s">
        <v>79</v>
      </c>
      <c r="F37" s="67" t="s">
        <v>214</v>
      </c>
      <c r="G37" s="67" t="s">
        <v>215</v>
      </c>
      <c r="H37" s="67" t="s">
        <v>82</v>
      </c>
      <c r="I37" s="67" t="s">
        <v>216</v>
      </c>
      <c r="J37" s="38">
        <v>45581</v>
      </c>
      <c r="K37" s="38">
        <v>45581.1</v>
      </c>
      <c r="L37" s="67" t="s">
        <v>214</v>
      </c>
      <c r="M37" s="67" t="s">
        <v>217</v>
      </c>
      <c r="N37" s="65">
        <f t="shared" si="0"/>
        <v>2</v>
      </c>
      <c r="O37" s="67">
        <v>2</v>
      </c>
      <c r="P37" s="80">
        <v>0</v>
      </c>
      <c r="Q37" s="67">
        <v>1</v>
      </c>
      <c r="R37" s="67">
        <v>11</v>
      </c>
      <c r="S37" s="67">
        <v>20</v>
      </c>
      <c r="T37" s="67">
        <v>0</v>
      </c>
      <c r="U37" s="67">
        <v>11</v>
      </c>
      <c r="V37" s="67">
        <v>20</v>
      </c>
      <c r="W37" s="67" t="s">
        <v>218</v>
      </c>
      <c r="X37" s="67" t="s">
        <v>219</v>
      </c>
    </row>
    <row r="38" s="51" customFormat="1" ht="39.95" customHeight="1" spans="1:24">
      <c r="A38" s="7">
        <v>31</v>
      </c>
      <c r="B38" s="7" t="s">
        <v>93</v>
      </c>
      <c r="C38" s="7" t="s">
        <v>120</v>
      </c>
      <c r="D38" s="7" t="s">
        <v>136</v>
      </c>
      <c r="E38" s="7" t="s">
        <v>79</v>
      </c>
      <c r="F38" s="7" t="s">
        <v>214</v>
      </c>
      <c r="G38" s="7" t="s">
        <v>220</v>
      </c>
      <c r="H38" s="7" t="s">
        <v>82</v>
      </c>
      <c r="I38" s="7" t="s">
        <v>221</v>
      </c>
      <c r="J38" s="39">
        <v>2024.8</v>
      </c>
      <c r="K38" s="39">
        <v>2024.8</v>
      </c>
      <c r="L38" s="7" t="s">
        <v>214</v>
      </c>
      <c r="M38" s="7" t="s">
        <v>222</v>
      </c>
      <c r="N38" s="65">
        <f t="shared" si="0"/>
        <v>5</v>
      </c>
      <c r="O38" s="7">
        <v>5</v>
      </c>
      <c r="P38" s="39">
        <v>0</v>
      </c>
      <c r="Q38" s="7">
        <v>1</v>
      </c>
      <c r="R38" s="7">
        <v>162</v>
      </c>
      <c r="S38" s="7">
        <v>504</v>
      </c>
      <c r="T38" s="7">
        <v>0</v>
      </c>
      <c r="U38" s="7">
        <v>9</v>
      </c>
      <c r="V38" s="7">
        <v>23</v>
      </c>
      <c r="W38" s="7" t="s">
        <v>85</v>
      </c>
      <c r="X38" s="7" t="s">
        <v>219</v>
      </c>
    </row>
    <row r="39" s="51" customFormat="1" ht="39.95" customHeight="1" spans="1:24">
      <c r="A39" s="7">
        <v>32</v>
      </c>
      <c r="B39" s="7" t="s">
        <v>93</v>
      </c>
      <c r="C39" s="7" t="s">
        <v>120</v>
      </c>
      <c r="D39" s="7" t="s">
        <v>136</v>
      </c>
      <c r="E39" s="7" t="s">
        <v>79</v>
      </c>
      <c r="F39" s="7" t="s">
        <v>214</v>
      </c>
      <c r="G39" s="7" t="s">
        <v>223</v>
      </c>
      <c r="H39" s="7" t="s">
        <v>109</v>
      </c>
      <c r="I39" s="7" t="s">
        <v>224</v>
      </c>
      <c r="J39" s="39">
        <v>2024.9</v>
      </c>
      <c r="K39" s="39">
        <v>2024.9</v>
      </c>
      <c r="L39" s="7" t="s">
        <v>214</v>
      </c>
      <c r="M39" s="7" t="s">
        <v>225</v>
      </c>
      <c r="N39" s="65">
        <f t="shared" si="0"/>
        <v>10</v>
      </c>
      <c r="O39" s="7">
        <v>10</v>
      </c>
      <c r="P39" s="39">
        <v>0</v>
      </c>
      <c r="Q39" s="7">
        <v>1</v>
      </c>
      <c r="R39" s="7">
        <v>1113</v>
      </c>
      <c r="S39" s="7">
        <v>3628</v>
      </c>
      <c r="T39" s="7">
        <v>0</v>
      </c>
      <c r="U39" s="7">
        <v>78</v>
      </c>
      <c r="V39" s="7">
        <v>190</v>
      </c>
      <c r="W39" s="7" t="s">
        <v>85</v>
      </c>
      <c r="X39" s="7" t="s">
        <v>219</v>
      </c>
    </row>
    <row r="40" s="51" customFormat="1" ht="39.95" customHeight="1" spans="1:24">
      <c r="A40" s="7">
        <v>33</v>
      </c>
      <c r="B40" s="7" t="s">
        <v>87</v>
      </c>
      <c r="C40" s="7" t="s">
        <v>88</v>
      </c>
      <c r="D40" s="7" t="s">
        <v>89</v>
      </c>
      <c r="E40" s="7" t="s">
        <v>79</v>
      </c>
      <c r="F40" s="7" t="s">
        <v>226</v>
      </c>
      <c r="G40" s="7" t="s">
        <v>227</v>
      </c>
      <c r="H40" s="7" t="s">
        <v>109</v>
      </c>
      <c r="I40" s="7" t="s">
        <v>228</v>
      </c>
      <c r="J40" s="40">
        <v>45352</v>
      </c>
      <c r="K40" s="40">
        <v>45383</v>
      </c>
      <c r="L40" s="7" t="s">
        <v>226</v>
      </c>
      <c r="M40" s="7" t="s">
        <v>229</v>
      </c>
      <c r="N40" s="65">
        <f t="shared" si="0"/>
        <v>10</v>
      </c>
      <c r="O40" s="7">
        <v>10</v>
      </c>
      <c r="P40" s="7">
        <v>0</v>
      </c>
      <c r="Q40" s="7">
        <v>1</v>
      </c>
      <c r="R40" s="39">
        <v>45</v>
      </c>
      <c r="S40" s="39">
        <v>92</v>
      </c>
      <c r="T40" s="39">
        <v>0</v>
      </c>
      <c r="U40" s="39">
        <v>1</v>
      </c>
      <c r="V40" s="39">
        <v>4</v>
      </c>
      <c r="W40" s="7" t="s">
        <v>161</v>
      </c>
      <c r="X40" s="7" t="s">
        <v>230</v>
      </c>
    </row>
    <row r="41" s="51" customFormat="1" ht="39.95" customHeight="1" spans="1:24">
      <c r="A41" s="7">
        <v>34</v>
      </c>
      <c r="B41" s="7" t="s">
        <v>87</v>
      </c>
      <c r="C41" s="7" t="s">
        <v>88</v>
      </c>
      <c r="D41" s="7" t="s">
        <v>89</v>
      </c>
      <c r="E41" s="7" t="s">
        <v>79</v>
      </c>
      <c r="F41" s="7" t="s">
        <v>226</v>
      </c>
      <c r="G41" s="7" t="s">
        <v>231</v>
      </c>
      <c r="H41" s="7" t="s">
        <v>109</v>
      </c>
      <c r="I41" s="7" t="s">
        <v>232</v>
      </c>
      <c r="J41" s="40">
        <v>45352</v>
      </c>
      <c r="K41" s="40">
        <v>45383</v>
      </c>
      <c r="L41" s="7" t="s">
        <v>226</v>
      </c>
      <c r="M41" s="7" t="s">
        <v>233</v>
      </c>
      <c r="N41" s="65">
        <f t="shared" si="0"/>
        <v>5</v>
      </c>
      <c r="O41" s="39">
        <v>5</v>
      </c>
      <c r="P41" s="7">
        <v>0</v>
      </c>
      <c r="Q41" s="7">
        <v>1</v>
      </c>
      <c r="R41" s="39">
        <v>29</v>
      </c>
      <c r="S41" s="39">
        <v>85</v>
      </c>
      <c r="T41" s="39">
        <v>0</v>
      </c>
      <c r="U41" s="39">
        <v>1</v>
      </c>
      <c r="V41" s="39">
        <v>4</v>
      </c>
      <c r="W41" s="7" t="s">
        <v>85</v>
      </c>
      <c r="X41" s="7" t="s">
        <v>234</v>
      </c>
    </row>
    <row r="42" s="51" customFormat="1" ht="38" customHeight="1" spans="1:24">
      <c r="A42" s="7">
        <v>35</v>
      </c>
      <c r="B42" s="7" t="s">
        <v>87</v>
      </c>
      <c r="C42" s="7" t="s">
        <v>88</v>
      </c>
      <c r="D42" s="7" t="s">
        <v>89</v>
      </c>
      <c r="E42" s="7" t="s">
        <v>79</v>
      </c>
      <c r="F42" s="7" t="s">
        <v>226</v>
      </c>
      <c r="G42" s="7" t="s">
        <v>235</v>
      </c>
      <c r="H42" s="7" t="s">
        <v>109</v>
      </c>
      <c r="I42" s="7" t="s">
        <v>236</v>
      </c>
      <c r="J42" s="38">
        <v>45566</v>
      </c>
      <c r="K42" s="38">
        <v>45566</v>
      </c>
      <c r="L42" s="7" t="s">
        <v>226</v>
      </c>
      <c r="M42" s="7" t="s">
        <v>237</v>
      </c>
      <c r="N42" s="65">
        <f t="shared" si="0"/>
        <v>20</v>
      </c>
      <c r="O42" s="39">
        <v>20</v>
      </c>
      <c r="P42" s="39">
        <v>0</v>
      </c>
      <c r="Q42" s="39">
        <v>1</v>
      </c>
      <c r="R42" s="39">
        <v>35</v>
      </c>
      <c r="S42" s="39">
        <v>105</v>
      </c>
      <c r="T42" s="39">
        <v>0</v>
      </c>
      <c r="U42" s="39">
        <v>0</v>
      </c>
      <c r="V42" s="39">
        <v>0</v>
      </c>
      <c r="W42" s="7" t="s">
        <v>161</v>
      </c>
      <c r="X42" s="7" t="s">
        <v>230</v>
      </c>
    </row>
    <row r="43" s="51" customFormat="1" ht="39.95" customHeight="1" spans="1:24">
      <c r="A43" s="7">
        <v>36</v>
      </c>
      <c r="B43" s="7" t="s">
        <v>93</v>
      </c>
      <c r="C43" s="7" t="s">
        <v>120</v>
      </c>
      <c r="D43" s="7" t="s">
        <v>136</v>
      </c>
      <c r="E43" s="7" t="s">
        <v>79</v>
      </c>
      <c r="F43" s="7" t="s">
        <v>226</v>
      </c>
      <c r="G43" s="7" t="s">
        <v>238</v>
      </c>
      <c r="H43" s="7" t="s">
        <v>109</v>
      </c>
      <c r="I43" s="7" t="s">
        <v>239</v>
      </c>
      <c r="J43" s="38">
        <v>45567</v>
      </c>
      <c r="K43" s="38">
        <v>45566</v>
      </c>
      <c r="L43" s="7" t="s">
        <v>226</v>
      </c>
      <c r="M43" s="7" t="s">
        <v>240</v>
      </c>
      <c r="N43" s="65">
        <f t="shared" si="0"/>
        <v>40</v>
      </c>
      <c r="O43" s="39">
        <v>40</v>
      </c>
      <c r="P43" s="39">
        <v>0</v>
      </c>
      <c r="Q43" s="39">
        <v>1</v>
      </c>
      <c r="R43" s="39">
        <v>45</v>
      </c>
      <c r="S43" s="39">
        <v>128</v>
      </c>
      <c r="T43" s="39">
        <v>0</v>
      </c>
      <c r="U43" s="39">
        <v>14</v>
      </c>
      <c r="V43" s="39">
        <v>36</v>
      </c>
      <c r="W43" s="7" t="s">
        <v>85</v>
      </c>
      <c r="X43" s="7" t="s">
        <v>234</v>
      </c>
    </row>
    <row r="44" s="51" customFormat="1" ht="39.95" customHeight="1" spans="1:24">
      <c r="A44" s="7">
        <v>37</v>
      </c>
      <c r="B44" s="7" t="s">
        <v>87</v>
      </c>
      <c r="C44" s="7" t="s">
        <v>125</v>
      </c>
      <c r="D44" s="7" t="s">
        <v>130</v>
      </c>
      <c r="E44" s="7" t="s">
        <v>79</v>
      </c>
      <c r="F44" s="7" t="s">
        <v>241</v>
      </c>
      <c r="G44" s="7" t="s">
        <v>242</v>
      </c>
      <c r="H44" s="7" t="s">
        <v>82</v>
      </c>
      <c r="I44" s="7" t="s">
        <v>243</v>
      </c>
      <c r="J44" s="7" t="s">
        <v>244</v>
      </c>
      <c r="K44" s="7" t="s">
        <v>245</v>
      </c>
      <c r="L44" s="7" t="s">
        <v>246</v>
      </c>
      <c r="M44" s="7" t="s">
        <v>247</v>
      </c>
      <c r="N44" s="65">
        <f t="shared" si="0"/>
        <v>5</v>
      </c>
      <c r="O44" s="7">
        <v>5</v>
      </c>
      <c r="P44" s="7">
        <v>0</v>
      </c>
      <c r="Q44" s="7">
        <v>1</v>
      </c>
      <c r="R44" s="7">
        <v>3</v>
      </c>
      <c r="S44" s="7">
        <v>3</v>
      </c>
      <c r="T44" s="7">
        <v>0</v>
      </c>
      <c r="U44" s="7">
        <v>3</v>
      </c>
      <c r="V44" s="7">
        <v>3</v>
      </c>
      <c r="W44" s="7" t="s">
        <v>140</v>
      </c>
      <c r="X44" s="7" t="s">
        <v>141</v>
      </c>
    </row>
    <row r="45" s="51" customFormat="1" ht="39.95" customHeight="1" spans="1:24">
      <c r="A45" s="7">
        <v>38</v>
      </c>
      <c r="B45" s="7" t="s">
        <v>87</v>
      </c>
      <c r="C45" s="7" t="s">
        <v>125</v>
      </c>
      <c r="D45" s="7" t="s">
        <v>130</v>
      </c>
      <c r="E45" s="7" t="s">
        <v>79</v>
      </c>
      <c r="F45" s="7" t="s">
        <v>248</v>
      </c>
      <c r="G45" s="7" t="s">
        <v>249</v>
      </c>
      <c r="H45" s="7" t="s">
        <v>109</v>
      </c>
      <c r="I45" s="7" t="s">
        <v>250</v>
      </c>
      <c r="J45" s="40">
        <v>45413</v>
      </c>
      <c r="K45" s="40">
        <v>45444</v>
      </c>
      <c r="L45" s="7" t="s">
        <v>248</v>
      </c>
      <c r="M45" s="7" t="s">
        <v>251</v>
      </c>
      <c r="N45" s="65">
        <f t="shared" si="0"/>
        <v>10</v>
      </c>
      <c r="O45" s="7">
        <v>10</v>
      </c>
      <c r="P45" s="7">
        <v>0</v>
      </c>
      <c r="Q45" s="7">
        <v>1</v>
      </c>
      <c r="R45" s="7">
        <v>32</v>
      </c>
      <c r="S45" s="7">
        <v>112</v>
      </c>
      <c r="T45" s="7">
        <v>1</v>
      </c>
      <c r="U45" s="7">
        <v>20</v>
      </c>
      <c r="V45" s="7">
        <v>70</v>
      </c>
      <c r="W45" s="7" t="s">
        <v>140</v>
      </c>
      <c r="X45" s="7" t="s">
        <v>252</v>
      </c>
    </row>
    <row r="46" s="51" customFormat="1" ht="39.95" customHeight="1" spans="1:24">
      <c r="A46" s="7">
        <v>39</v>
      </c>
      <c r="B46" s="7" t="s">
        <v>87</v>
      </c>
      <c r="C46" s="7" t="s">
        <v>125</v>
      </c>
      <c r="D46" s="7" t="s">
        <v>126</v>
      </c>
      <c r="E46" s="7" t="s">
        <v>79</v>
      </c>
      <c r="F46" s="7" t="s">
        <v>248</v>
      </c>
      <c r="G46" s="7" t="s">
        <v>253</v>
      </c>
      <c r="H46" s="7" t="s">
        <v>82</v>
      </c>
      <c r="I46" s="7" t="s">
        <v>254</v>
      </c>
      <c r="J46" s="40">
        <v>45383</v>
      </c>
      <c r="K46" s="40">
        <v>45444</v>
      </c>
      <c r="L46" s="7" t="s">
        <v>248</v>
      </c>
      <c r="M46" s="7" t="s">
        <v>255</v>
      </c>
      <c r="N46" s="65">
        <f t="shared" si="0"/>
        <v>8</v>
      </c>
      <c r="O46" s="7">
        <v>8</v>
      </c>
      <c r="P46" s="7">
        <v>0</v>
      </c>
      <c r="Q46" s="7">
        <v>1</v>
      </c>
      <c r="R46" s="7">
        <v>40</v>
      </c>
      <c r="S46" s="7">
        <v>140</v>
      </c>
      <c r="T46" s="7">
        <v>1</v>
      </c>
      <c r="U46" s="7">
        <v>12</v>
      </c>
      <c r="V46" s="7">
        <v>45</v>
      </c>
      <c r="W46" s="7" t="s">
        <v>140</v>
      </c>
      <c r="X46" s="7" t="s">
        <v>141</v>
      </c>
    </row>
    <row r="47" s="51" customFormat="1" ht="59.1" customHeight="1" spans="1:24">
      <c r="A47" s="7">
        <v>40</v>
      </c>
      <c r="B47" s="7" t="s">
        <v>87</v>
      </c>
      <c r="C47" s="7" t="s">
        <v>88</v>
      </c>
      <c r="D47" s="7" t="s">
        <v>89</v>
      </c>
      <c r="E47" s="7" t="s">
        <v>79</v>
      </c>
      <c r="F47" s="7" t="s">
        <v>248</v>
      </c>
      <c r="G47" s="7" t="s">
        <v>256</v>
      </c>
      <c r="H47" s="7" t="s">
        <v>109</v>
      </c>
      <c r="I47" s="7" t="s">
        <v>257</v>
      </c>
      <c r="J47" s="40">
        <v>45536</v>
      </c>
      <c r="K47" s="40">
        <v>45597</v>
      </c>
      <c r="L47" s="7" t="s">
        <v>248</v>
      </c>
      <c r="M47" s="7" t="s">
        <v>258</v>
      </c>
      <c r="N47" s="65">
        <f t="shared" si="0"/>
        <v>15</v>
      </c>
      <c r="O47" s="7">
        <v>15</v>
      </c>
      <c r="P47" s="7">
        <v>0</v>
      </c>
      <c r="Q47" s="7">
        <v>1</v>
      </c>
      <c r="R47" s="7">
        <v>72</v>
      </c>
      <c r="S47" s="7">
        <v>254</v>
      </c>
      <c r="T47" s="7">
        <v>1</v>
      </c>
      <c r="U47" s="7">
        <v>19</v>
      </c>
      <c r="V47" s="7">
        <v>57</v>
      </c>
      <c r="W47" s="7" t="s">
        <v>140</v>
      </c>
      <c r="X47" s="7" t="s">
        <v>259</v>
      </c>
    </row>
    <row r="48" s="51" customFormat="1" ht="39.95" customHeight="1" spans="1:24">
      <c r="A48" s="7">
        <v>41</v>
      </c>
      <c r="B48" s="7" t="s">
        <v>87</v>
      </c>
      <c r="C48" s="7" t="s">
        <v>88</v>
      </c>
      <c r="D48" s="7" t="s">
        <v>89</v>
      </c>
      <c r="E48" s="7" t="s">
        <v>79</v>
      </c>
      <c r="F48" s="7" t="s">
        <v>248</v>
      </c>
      <c r="G48" s="7" t="s">
        <v>260</v>
      </c>
      <c r="H48" s="7" t="s">
        <v>109</v>
      </c>
      <c r="I48" s="7" t="s">
        <v>261</v>
      </c>
      <c r="J48" s="40">
        <v>45536</v>
      </c>
      <c r="K48" s="40">
        <v>45597</v>
      </c>
      <c r="L48" s="7" t="s">
        <v>248</v>
      </c>
      <c r="M48" s="7" t="s">
        <v>262</v>
      </c>
      <c r="N48" s="65">
        <f t="shared" si="0"/>
        <v>10</v>
      </c>
      <c r="O48" s="7">
        <v>10</v>
      </c>
      <c r="P48" s="7">
        <v>0</v>
      </c>
      <c r="Q48" s="7">
        <v>1</v>
      </c>
      <c r="R48" s="7">
        <v>57</v>
      </c>
      <c r="S48" s="7">
        <v>201</v>
      </c>
      <c r="T48" s="7">
        <v>1</v>
      </c>
      <c r="U48" s="7">
        <v>20</v>
      </c>
      <c r="V48" s="7">
        <v>68</v>
      </c>
      <c r="W48" s="7" t="s">
        <v>140</v>
      </c>
      <c r="X48" s="7" t="s">
        <v>259</v>
      </c>
    </row>
    <row r="49" s="51" customFormat="1" ht="39.95" customHeight="1" spans="1:24">
      <c r="A49" s="7">
        <v>42</v>
      </c>
      <c r="B49" s="31" t="s">
        <v>93</v>
      </c>
      <c r="C49" s="7" t="s">
        <v>120</v>
      </c>
      <c r="D49" s="31" t="s">
        <v>121</v>
      </c>
      <c r="E49" s="7" t="s">
        <v>79</v>
      </c>
      <c r="F49" s="7" t="s">
        <v>248</v>
      </c>
      <c r="G49" s="7" t="s">
        <v>263</v>
      </c>
      <c r="H49" s="31" t="s">
        <v>82</v>
      </c>
      <c r="I49" s="7" t="s">
        <v>264</v>
      </c>
      <c r="J49" s="40">
        <v>45505</v>
      </c>
      <c r="K49" s="40">
        <v>45627</v>
      </c>
      <c r="L49" s="7" t="s">
        <v>248</v>
      </c>
      <c r="M49" s="7" t="s">
        <v>265</v>
      </c>
      <c r="N49" s="65">
        <f t="shared" si="0"/>
        <v>30</v>
      </c>
      <c r="O49" s="67">
        <v>30</v>
      </c>
      <c r="P49" s="67">
        <v>0</v>
      </c>
      <c r="Q49" s="67">
        <v>1</v>
      </c>
      <c r="R49" s="67">
        <v>22</v>
      </c>
      <c r="S49" s="67">
        <v>98</v>
      </c>
      <c r="T49" s="67">
        <v>1</v>
      </c>
      <c r="U49" s="67">
        <v>10</v>
      </c>
      <c r="V49" s="67">
        <v>33</v>
      </c>
      <c r="W49" s="7" t="s">
        <v>140</v>
      </c>
      <c r="X49" s="31" t="s">
        <v>202</v>
      </c>
    </row>
    <row r="50" s="51" customFormat="1" ht="51" customHeight="1" spans="1:24">
      <c r="A50" s="7">
        <v>43</v>
      </c>
      <c r="B50" s="31" t="s">
        <v>93</v>
      </c>
      <c r="C50" s="7" t="s">
        <v>120</v>
      </c>
      <c r="D50" s="31" t="s">
        <v>121</v>
      </c>
      <c r="E50" s="7" t="s">
        <v>79</v>
      </c>
      <c r="F50" s="7" t="s">
        <v>248</v>
      </c>
      <c r="G50" s="7" t="s">
        <v>266</v>
      </c>
      <c r="H50" s="31" t="s">
        <v>82</v>
      </c>
      <c r="I50" s="31" t="s">
        <v>267</v>
      </c>
      <c r="J50" s="40">
        <v>45383</v>
      </c>
      <c r="K50" s="40">
        <v>45383</v>
      </c>
      <c r="L50" s="7" t="s">
        <v>248</v>
      </c>
      <c r="M50" s="31" t="s">
        <v>268</v>
      </c>
      <c r="N50" s="65">
        <f t="shared" si="0"/>
        <v>5</v>
      </c>
      <c r="O50" s="67">
        <v>5</v>
      </c>
      <c r="P50" s="67">
        <v>0</v>
      </c>
      <c r="Q50" s="67">
        <v>1</v>
      </c>
      <c r="R50" s="67">
        <v>24</v>
      </c>
      <c r="S50" s="67">
        <v>82</v>
      </c>
      <c r="T50" s="67">
        <v>1</v>
      </c>
      <c r="U50" s="67">
        <v>10</v>
      </c>
      <c r="V50" s="67">
        <v>30</v>
      </c>
      <c r="W50" s="31" t="s">
        <v>85</v>
      </c>
      <c r="X50" s="31" t="s">
        <v>202</v>
      </c>
    </row>
    <row r="51" s="51" customFormat="1" ht="43" customHeight="1" spans="1:24">
      <c r="A51" s="7">
        <v>44</v>
      </c>
      <c r="B51" s="31" t="s">
        <v>93</v>
      </c>
      <c r="C51" s="7" t="s">
        <v>120</v>
      </c>
      <c r="D51" s="31" t="s">
        <v>121</v>
      </c>
      <c r="E51" s="7" t="s">
        <v>79</v>
      </c>
      <c r="F51" s="7" t="s">
        <v>248</v>
      </c>
      <c r="G51" s="7" t="s">
        <v>269</v>
      </c>
      <c r="H51" s="31" t="s">
        <v>82</v>
      </c>
      <c r="I51" s="31" t="s">
        <v>270</v>
      </c>
      <c r="J51" s="40">
        <v>45505</v>
      </c>
      <c r="K51" s="40">
        <v>45627</v>
      </c>
      <c r="L51" s="7" t="s">
        <v>248</v>
      </c>
      <c r="M51" s="31" t="s">
        <v>271</v>
      </c>
      <c r="N51" s="65">
        <f t="shared" si="0"/>
        <v>30</v>
      </c>
      <c r="O51" s="67">
        <v>30</v>
      </c>
      <c r="P51" s="67">
        <v>0</v>
      </c>
      <c r="Q51" s="67">
        <v>1</v>
      </c>
      <c r="R51" s="67">
        <v>26</v>
      </c>
      <c r="S51" s="67">
        <v>92</v>
      </c>
      <c r="T51" s="67">
        <v>1</v>
      </c>
      <c r="U51" s="67">
        <v>15</v>
      </c>
      <c r="V51" s="67">
        <v>53</v>
      </c>
      <c r="W51" s="31" t="s">
        <v>85</v>
      </c>
      <c r="X51" s="31" t="s">
        <v>202</v>
      </c>
    </row>
    <row r="52" s="51" customFormat="1" ht="38" customHeight="1" spans="1:24">
      <c r="A52" s="7">
        <v>45</v>
      </c>
      <c r="B52" s="7" t="s">
        <v>77</v>
      </c>
      <c r="C52" s="7" t="s">
        <v>77</v>
      </c>
      <c r="D52" s="31" t="s">
        <v>78</v>
      </c>
      <c r="E52" s="7" t="s">
        <v>79</v>
      </c>
      <c r="F52" s="7" t="s">
        <v>248</v>
      </c>
      <c r="G52" s="31" t="s">
        <v>272</v>
      </c>
      <c r="H52" s="31" t="s">
        <v>82</v>
      </c>
      <c r="I52" s="31" t="s">
        <v>273</v>
      </c>
      <c r="J52" s="31" t="s">
        <v>274</v>
      </c>
      <c r="K52" s="40">
        <v>45444</v>
      </c>
      <c r="L52" s="7" t="s">
        <v>248</v>
      </c>
      <c r="M52" s="31" t="s">
        <v>275</v>
      </c>
      <c r="N52" s="65">
        <f t="shared" si="0"/>
        <v>4</v>
      </c>
      <c r="O52" s="67">
        <v>4</v>
      </c>
      <c r="P52" s="67">
        <v>0</v>
      </c>
      <c r="Q52" s="67">
        <v>1</v>
      </c>
      <c r="R52" s="67">
        <v>14</v>
      </c>
      <c r="S52" s="67">
        <v>48</v>
      </c>
      <c r="T52" s="67">
        <v>1</v>
      </c>
      <c r="U52" s="67">
        <v>14</v>
      </c>
      <c r="V52" s="67">
        <v>48</v>
      </c>
      <c r="W52" s="31" t="s">
        <v>85</v>
      </c>
      <c r="X52" s="31" t="s">
        <v>202</v>
      </c>
    </row>
    <row r="53" s="51" customFormat="1" ht="66" customHeight="1" spans="1:24">
      <c r="A53" s="7">
        <v>46</v>
      </c>
      <c r="B53" s="7" t="s">
        <v>87</v>
      </c>
      <c r="C53" s="7" t="s">
        <v>125</v>
      </c>
      <c r="D53" s="7" t="s">
        <v>126</v>
      </c>
      <c r="E53" s="7" t="s">
        <v>79</v>
      </c>
      <c r="F53" s="7" t="s">
        <v>276</v>
      </c>
      <c r="G53" s="7" t="s">
        <v>277</v>
      </c>
      <c r="H53" s="39" t="s">
        <v>82</v>
      </c>
      <c r="I53" s="7" t="s">
        <v>137</v>
      </c>
      <c r="J53" s="41">
        <v>45383</v>
      </c>
      <c r="K53" s="41">
        <v>45413</v>
      </c>
      <c r="L53" s="7" t="s">
        <v>276</v>
      </c>
      <c r="M53" s="7" t="s">
        <v>278</v>
      </c>
      <c r="N53" s="65">
        <f t="shared" si="0"/>
        <v>3</v>
      </c>
      <c r="O53" s="7">
        <v>3</v>
      </c>
      <c r="P53" s="39">
        <v>0</v>
      </c>
      <c r="Q53" s="39">
        <v>1</v>
      </c>
      <c r="R53" s="7">
        <v>1</v>
      </c>
      <c r="S53" s="7">
        <v>1</v>
      </c>
      <c r="T53" s="7">
        <v>0</v>
      </c>
      <c r="U53" s="7">
        <v>1</v>
      </c>
      <c r="V53" s="7">
        <v>1</v>
      </c>
      <c r="W53" s="7" t="s">
        <v>140</v>
      </c>
      <c r="X53" s="7" t="s">
        <v>141</v>
      </c>
    </row>
    <row r="54" s="51" customFormat="1" ht="50" customHeight="1" spans="1:24">
      <c r="A54" s="7">
        <v>47</v>
      </c>
      <c r="B54" s="7" t="s">
        <v>87</v>
      </c>
      <c r="C54" s="7" t="s">
        <v>125</v>
      </c>
      <c r="D54" s="7" t="s">
        <v>130</v>
      </c>
      <c r="E54" s="7" t="s">
        <v>79</v>
      </c>
      <c r="F54" s="7" t="s">
        <v>279</v>
      </c>
      <c r="G54" s="7" t="s">
        <v>280</v>
      </c>
      <c r="H54" s="7" t="s">
        <v>82</v>
      </c>
      <c r="I54" s="7" t="s">
        <v>281</v>
      </c>
      <c r="J54" s="7" t="s">
        <v>282</v>
      </c>
      <c r="K54" s="7" t="s">
        <v>245</v>
      </c>
      <c r="L54" s="7" t="s">
        <v>279</v>
      </c>
      <c r="M54" s="7" t="s">
        <v>283</v>
      </c>
      <c r="N54" s="65">
        <f t="shared" si="0"/>
        <v>3</v>
      </c>
      <c r="O54" s="7">
        <v>3</v>
      </c>
      <c r="P54" s="7">
        <v>0</v>
      </c>
      <c r="Q54" s="7">
        <v>1</v>
      </c>
      <c r="R54" s="7">
        <v>2</v>
      </c>
      <c r="S54" s="7">
        <v>2</v>
      </c>
      <c r="T54" s="7">
        <v>0</v>
      </c>
      <c r="U54" s="7">
        <v>2</v>
      </c>
      <c r="V54" s="7">
        <v>2</v>
      </c>
      <c r="W54" s="7" t="s">
        <v>140</v>
      </c>
      <c r="X54" s="7" t="s">
        <v>141</v>
      </c>
    </row>
    <row r="55" s="51" customFormat="1" ht="50" customHeight="1" spans="1:24">
      <c r="A55" s="7">
        <v>48</v>
      </c>
      <c r="B55" s="7" t="s">
        <v>87</v>
      </c>
      <c r="C55" s="7" t="s">
        <v>125</v>
      </c>
      <c r="D55" s="7" t="s">
        <v>130</v>
      </c>
      <c r="E55" s="7" t="s">
        <v>79</v>
      </c>
      <c r="F55" s="7" t="s">
        <v>279</v>
      </c>
      <c r="G55" s="7" t="s">
        <v>284</v>
      </c>
      <c r="H55" s="7" t="s">
        <v>82</v>
      </c>
      <c r="I55" s="7" t="s">
        <v>281</v>
      </c>
      <c r="J55" s="7" t="s">
        <v>282</v>
      </c>
      <c r="K55" s="7" t="s">
        <v>245</v>
      </c>
      <c r="L55" s="7" t="s">
        <v>279</v>
      </c>
      <c r="M55" s="7" t="s">
        <v>285</v>
      </c>
      <c r="N55" s="65">
        <f t="shared" si="0"/>
        <v>3</v>
      </c>
      <c r="O55" s="7">
        <v>3</v>
      </c>
      <c r="P55" s="7">
        <v>0</v>
      </c>
      <c r="Q55" s="7">
        <v>1</v>
      </c>
      <c r="R55" s="7">
        <v>2</v>
      </c>
      <c r="S55" s="7">
        <v>2</v>
      </c>
      <c r="T55" s="7">
        <v>0</v>
      </c>
      <c r="U55" s="7">
        <v>2</v>
      </c>
      <c r="V55" s="7">
        <v>2</v>
      </c>
      <c r="W55" s="7" t="s">
        <v>140</v>
      </c>
      <c r="X55" s="7" t="s">
        <v>141</v>
      </c>
    </row>
    <row r="56" s="51" customFormat="1" ht="41" customHeight="1" spans="1:24">
      <c r="A56" s="7">
        <v>49</v>
      </c>
      <c r="B56" s="7" t="s">
        <v>87</v>
      </c>
      <c r="C56" s="7" t="s">
        <v>286</v>
      </c>
      <c r="D56" s="7" t="s">
        <v>287</v>
      </c>
      <c r="E56" s="7" t="s">
        <v>79</v>
      </c>
      <c r="F56" s="7" t="s">
        <v>288</v>
      </c>
      <c r="G56" s="7" t="s">
        <v>289</v>
      </c>
      <c r="H56" s="7" t="s">
        <v>82</v>
      </c>
      <c r="I56" s="31" t="s">
        <v>290</v>
      </c>
      <c r="J56" s="41">
        <v>45352</v>
      </c>
      <c r="K56" s="41">
        <v>45413</v>
      </c>
      <c r="L56" s="7" t="s">
        <v>291</v>
      </c>
      <c r="M56" s="7" t="s">
        <v>292</v>
      </c>
      <c r="N56" s="65">
        <f t="shared" si="0"/>
        <v>10.5</v>
      </c>
      <c r="O56" s="67">
        <v>10</v>
      </c>
      <c r="P56" s="67">
        <v>0.5</v>
      </c>
      <c r="Q56" s="67">
        <v>1</v>
      </c>
      <c r="R56" s="67">
        <v>38</v>
      </c>
      <c r="S56" s="67">
        <v>115</v>
      </c>
      <c r="T56" s="67">
        <v>1</v>
      </c>
      <c r="U56" s="67">
        <v>15</v>
      </c>
      <c r="V56" s="67">
        <v>32</v>
      </c>
      <c r="W56" s="7" t="s">
        <v>140</v>
      </c>
      <c r="X56" s="7" t="s">
        <v>141</v>
      </c>
    </row>
    <row r="57" s="51" customFormat="1" ht="50" customHeight="1" spans="1:24">
      <c r="A57" s="7">
        <v>50</v>
      </c>
      <c r="B57" s="7" t="s">
        <v>87</v>
      </c>
      <c r="C57" s="7" t="s">
        <v>88</v>
      </c>
      <c r="D57" s="7" t="s">
        <v>89</v>
      </c>
      <c r="E57" s="7" t="s">
        <v>79</v>
      </c>
      <c r="F57" s="7" t="s">
        <v>288</v>
      </c>
      <c r="G57" s="7" t="s">
        <v>293</v>
      </c>
      <c r="H57" s="31" t="s">
        <v>109</v>
      </c>
      <c r="I57" s="31" t="s">
        <v>294</v>
      </c>
      <c r="J57" s="41">
        <v>45597</v>
      </c>
      <c r="K57" s="41">
        <v>45627</v>
      </c>
      <c r="L57" s="31" t="s">
        <v>288</v>
      </c>
      <c r="M57" s="7" t="s">
        <v>295</v>
      </c>
      <c r="N57" s="65">
        <f t="shared" si="0"/>
        <v>5</v>
      </c>
      <c r="O57" s="67">
        <v>5</v>
      </c>
      <c r="P57" s="67">
        <v>0</v>
      </c>
      <c r="Q57" s="67">
        <v>1</v>
      </c>
      <c r="R57" s="67">
        <v>137</v>
      </c>
      <c r="S57" s="67">
        <v>465</v>
      </c>
      <c r="T57" s="67">
        <v>1</v>
      </c>
      <c r="U57" s="67">
        <v>18</v>
      </c>
      <c r="V57" s="67">
        <v>59</v>
      </c>
      <c r="W57" s="7" t="s">
        <v>140</v>
      </c>
      <c r="X57" s="7" t="s">
        <v>296</v>
      </c>
    </row>
    <row r="58" s="51" customFormat="1" ht="52" customHeight="1" spans="1:24">
      <c r="A58" s="7">
        <v>51</v>
      </c>
      <c r="B58" s="31" t="s">
        <v>93</v>
      </c>
      <c r="C58" s="7" t="s">
        <v>120</v>
      </c>
      <c r="D58" s="31" t="s">
        <v>121</v>
      </c>
      <c r="E58" s="7" t="s">
        <v>79</v>
      </c>
      <c r="F58" s="7" t="s">
        <v>288</v>
      </c>
      <c r="G58" s="31" t="s">
        <v>297</v>
      </c>
      <c r="H58" s="31" t="s">
        <v>109</v>
      </c>
      <c r="I58" s="31" t="s">
        <v>298</v>
      </c>
      <c r="J58" s="73" t="s">
        <v>299</v>
      </c>
      <c r="K58" s="73" t="s">
        <v>300</v>
      </c>
      <c r="L58" s="31" t="s">
        <v>288</v>
      </c>
      <c r="M58" s="31" t="s">
        <v>301</v>
      </c>
      <c r="N58" s="65">
        <f t="shared" si="0"/>
        <v>5</v>
      </c>
      <c r="O58" s="67">
        <v>5</v>
      </c>
      <c r="P58" s="67">
        <v>0</v>
      </c>
      <c r="Q58" s="67">
        <v>1</v>
      </c>
      <c r="R58" s="67">
        <v>37</v>
      </c>
      <c r="S58" s="67">
        <v>138</v>
      </c>
      <c r="T58" s="67">
        <v>1</v>
      </c>
      <c r="U58" s="67">
        <v>4</v>
      </c>
      <c r="V58" s="31" t="s">
        <v>302</v>
      </c>
      <c r="W58" s="31" t="s">
        <v>85</v>
      </c>
      <c r="X58" s="31" t="s">
        <v>202</v>
      </c>
    </row>
    <row r="59" s="51" customFormat="1" ht="39.95" customHeight="1" spans="1:24">
      <c r="A59" s="7">
        <v>52</v>
      </c>
      <c r="B59" s="31" t="s">
        <v>93</v>
      </c>
      <c r="C59" s="7" t="s">
        <v>120</v>
      </c>
      <c r="D59" s="31" t="s">
        <v>121</v>
      </c>
      <c r="E59" s="7" t="s">
        <v>79</v>
      </c>
      <c r="F59" s="7" t="s">
        <v>288</v>
      </c>
      <c r="G59" s="31" t="s">
        <v>297</v>
      </c>
      <c r="H59" s="31" t="s">
        <v>109</v>
      </c>
      <c r="I59" s="31" t="s">
        <v>303</v>
      </c>
      <c r="J59" s="73" t="s">
        <v>299</v>
      </c>
      <c r="K59" s="73" t="s">
        <v>300</v>
      </c>
      <c r="L59" s="31" t="s">
        <v>288</v>
      </c>
      <c r="M59" s="31" t="s">
        <v>304</v>
      </c>
      <c r="N59" s="65">
        <f t="shared" si="0"/>
        <v>5</v>
      </c>
      <c r="O59" s="67">
        <v>5</v>
      </c>
      <c r="P59" s="67">
        <v>0</v>
      </c>
      <c r="Q59" s="67">
        <v>1</v>
      </c>
      <c r="R59" s="67">
        <v>37</v>
      </c>
      <c r="S59" s="67">
        <v>138</v>
      </c>
      <c r="T59" s="67">
        <v>1</v>
      </c>
      <c r="U59" s="67">
        <v>4</v>
      </c>
      <c r="V59" s="31" t="s">
        <v>302</v>
      </c>
      <c r="W59" s="31" t="s">
        <v>85</v>
      </c>
      <c r="X59" s="31" t="s">
        <v>202</v>
      </c>
    </row>
    <row r="60" s="51" customFormat="1" ht="39.95" customHeight="1" spans="1:24">
      <c r="A60" s="7">
        <v>53</v>
      </c>
      <c r="B60" s="31" t="s">
        <v>93</v>
      </c>
      <c r="C60" s="7" t="s">
        <v>120</v>
      </c>
      <c r="D60" s="31" t="s">
        <v>305</v>
      </c>
      <c r="E60" s="7" t="s">
        <v>79</v>
      </c>
      <c r="F60" s="7" t="s">
        <v>288</v>
      </c>
      <c r="G60" s="31" t="s">
        <v>306</v>
      </c>
      <c r="H60" s="31" t="s">
        <v>82</v>
      </c>
      <c r="I60" s="31" t="s">
        <v>307</v>
      </c>
      <c r="J60" s="73" t="s">
        <v>308</v>
      </c>
      <c r="K60" s="73" t="s">
        <v>309</v>
      </c>
      <c r="L60" s="31" t="s">
        <v>288</v>
      </c>
      <c r="M60" s="31" t="s">
        <v>310</v>
      </c>
      <c r="N60" s="65">
        <f t="shared" si="0"/>
        <v>40</v>
      </c>
      <c r="O60" s="67">
        <v>40</v>
      </c>
      <c r="P60" s="67">
        <v>0</v>
      </c>
      <c r="Q60" s="67">
        <v>1</v>
      </c>
      <c r="R60" s="67">
        <v>61</v>
      </c>
      <c r="S60" s="67">
        <v>214</v>
      </c>
      <c r="T60" s="67">
        <v>1</v>
      </c>
      <c r="U60" s="67">
        <v>8</v>
      </c>
      <c r="V60" s="67">
        <v>24</v>
      </c>
      <c r="W60" s="31" t="s">
        <v>85</v>
      </c>
      <c r="X60" s="31" t="s">
        <v>202</v>
      </c>
    </row>
    <row r="61" s="51" customFormat="1" ht="82" customHeight="1" spans="1:24">
      <c r="A61" s="7">
        <v>54</v>
      </c>
      <c r="B61" s="68" t="s">
        <v>93</v>
      </c>
      <c r="C61" s="68" t="s">
        <v>94</v>
      </c>
      <c r="D61" s="7" t="s">
        <v>311</v>
      </c>
      <c r="E61" s="68" t="s">
        <v>312</v>
      </c>
      <c r="F61" s="68" t="s">
        <v>313</v>
      </c>
      <c r="G61" s="68" t="s">
        <v>314</v>
      </c>
      <c r="H61" s="68" t="s">
        <v>82</v>
      </c>
      <c r="I61" s="68" t="s">
        <v>313</v>
      </c>
      <c r="J61" s="68">
        <v>2024.9</v>
      </c>
      <c r="K61" s="68">
        <v>2024.12</v>
      </c>
      <c r="L61" s="68" t="s">
        <v>313</v>
      </c>
      <c r="M61" s="68" t="s">
        <v>315</v>
      </c>
      <c r="N61" s="65">
        <f t="shared" si="0"/>
        <v>30</v>
      </c>
      <c r="O61" s="81">
        <v>30</v>
      </c>
      <c r="P61" s="68">
        <v>0</v>
      </c>
      <c r="Q61" s="68">
        <v>1</v>
      </c>
      <c r="R61" s="68">
        <v>34</v>
      </c>
      <c r="S61" s="68">
        <v>127</v>
      </c>
      <c r="T61" s="68">
        <v>0</v>
      </c>
      <c r="U61" s="68">
        <v>4</v>
      </c>
      <c r="V61" s="68">
        <v>15</v>
      </c>
      <c r="W61" s="68" t="s">
        <v>103</v>
      </c>
      <c r="X61" s="68" t="s">
        <v>316</v>
      </c>
    </row>
    <row r="62" s="51" customFormat="1" ht="33" customHeight="1" spans="1:24">
      <c r="A62" s="7">
        <v>55</v>
      </c>
      <c r="B62" s="68" t="s">
        <v>93</v>
      </c>
      <c r="C62" s="68" t="s">
        <v>120</v>
      </c>
      <c r="D62" s="7" t="s">
        <v>121</v>
      </c>
      <c r="E62" s="68" t="s">
        <v>312</v>
      </c>
      <c r="F62" s="68" t="s">
        <v>313</v>
      </c>
      <c r="G62" s="68" t="s">
        <v>317</v>
      </c>
      <c r="H62" s="68" t="s">
        <v>82</v>
      </c>
      <c r="I62" s="68" t="s">
        <v>313</v>
      </c>
      <c r="J62" s="68">
        <v>2024.9</v>
      </c>
      <c r="K62" s="68">
        <v>2024.12</v>
      </c>
      <c r="L62" s="68" t="s">
        <v>313</v>
      </c>
      <c r="M62" s="68" t="s">
        <v>318</v>
      </c>
      <c r="N62" s="65">
        <f t="shared" si="0"/>
        <v>10</v>
      </c>
      <c r="O62" s="68">
        <v>10</v>
      </c>
      <c r="P62" s="68">
        <v>0</v>
      </c>
      <c r="Q62" s="68">
        <v>1</v>
      </c>
      <c r="R62" s="68">
        <v>502</v>
      </c>
      <c r="S62" s="68">
        <v>1785</v>
      </c>
      <c r="T62" s="68">
        <v>0</v>
      </c>
      <c r="U62" s="68">
        <v>35</v>
      </c>
      <c r="V62" s="68">
        <v>88</v>
      </c>
      <c r="W62" s="68" t="s">
        <v>103</v>
      </c>
      <c r="X62" s="68" t="s">
        <v>316</v>
      </c>
    </row>
    <row r="63" s="51" customFormat="1" ht="33" customHeight="1" spans="1:24">
      <c r="A63" s="7">
        <v>56</v>
      </c>
      <c r="B63" s="7" t="s">
        <v>87</v>
      </c>
      <c r="C63" s="7" t="s">
        <v>88</v>
      </c>
      <c r="D63" s="7" t="s">
        <v>89</v>
      </c>
      <c r="E63" s="68" t="s">
        <v>312</v>
      </c>
      <c r="F63" s="68" t="s">
        <v>313</v>
      </c>
      <c r="G63" s="68" t="s">
        <v>319</v>
      </c>
      <c r="H63" s="68" t="s">
        <v>82</v>
      </c>
      <c r="I63" s="68" t="s">
        <v>313</v>
      </c>
      <c r="J63" s="82">
        <v>2024.9</v>
      </c>
      <c r="K63" s="82">
        <v>2024.12</v>
      </c>
      <c r="L63" s="68" t="s">
        <v>313</v>
      </c>
      <c r="M63" s="68" t="s">
        <v>320</v>
      </c>
      <c r="N63" s="65">
        <f t="shared" si="0"/>
        <v>10</v>
      </c>
      <c r="O63" s="68">
        <v>10</v>
      </c>
      <c r="P63" s="68">
        <v>0</v>
      </c>
      <c r="Q63" s="68">
        <v>1</v>
      </c>
      <c r="R63" s="68">
        <v>12</v>
      </c>
      <c r="S63" s="68">
        <v>35</v>
      </c>
      <c r="T63" s="68">
        <v>0</v>
      </c>
      <c r="U63" s="68">
        <v>2</v>
      </c>
      <c r="V63" s="68">
        <v>5</v>
      </c>
      <c r="W63" s="68" t="s">
        <v>103</v>
      </c>
      <c r="X63" s="68" t="s">
        <v>316</v>
      </c>
    </row>
    <row r="64" s="51" customFormat="1" ht="33" customHeight="1" spans="1:24">
      <c r="A64" s="7">
        <v>57</v>
      </c>
      <c r="B64" s="68" t="s">
        <v>93</v>
      </c>
      <c r="C64" s="68" t="s">
        <v>120</v>
      </c>
      <c r="D64" s="7" t="s">
        <v>121</v>
      </c>
      <c r="E64" s="68" t="s">
        <v>312</v>
      </c>
      <c r="F64" s="68" t="s">
        <v>313</v>
      </c>
      <c r="G64" s="68" t="s">
        <v>321</v>
      </c>
      <c r="H64" s="68" t="s">
        <v>82</v>
      </c>
      <c r="I64" s="68" t="s">
        <v>313</v>
      </c>
      <c r="J64" s="31" t="s">
        <v>322</v>
      </c>
      <c r="K64" s="31" t="s">
        <v>323</v>
      </c>
      <c r="L64" s="68" t="s">
        <v>313</v>
      </c>
      <c r="M64" s="68" t="s">
        <v>324</v>
      </c>
      <c r="N64" s="65">
        <f t="shared" si="0"/>
        <v>6</v>
      </c>
      <c r="O64" s="68">
        <v>6</v>
      </c>
      <c r="P64" s="68">
        <v>0</v>
      </c>
      <c r="Q64" s="68">
        <v>1</v>
      </c>
      <c r="R64" s="68">
        <v>47</v>
      </c>
      <c r="S64" s="68">
        <v>150</v>
      </c>
      <c r="T64" s="68">
        <v>0</v>
      </c>
      <c r="U64" s="68">
        <v>6</v>
      </c>
      <c r="V64" s="68">
        <v>9</v>
      </c>
      <c r="W64" s="68" t="s">
        <v>103</v>
      </c>
      <c r="X64" s="68" t="s">
        <v>316</v>
      </c>
    </row>
    <row r="65" s="51" customFormat="1" ht="39" customHeight="1" spans="1:24">
      <c r="A65" s="7">
        <v>58</v>
      </c>
      <c r="B65" s="7" t="s">
        <v>87</v>
      </c>
      <c r="C65" s="64" t="s">
        <v>125</v>
      </c>
      <c r="D65" s="64" t="s">
        <v>130</v>
      </c>
      <c r="E65" s="64" t="s">
        <v>312</v>
      </c>
      <c r="F65" s="64" t="s">
        <v>325</v>
      </c>
      <c r="G65" s="64" t="s">
        <v>326</v>
      </c>
      <c r="H65" s="64" t="s">
        <v>82</v>
      </c>
      <c r="I65" s="64" t="s">
        <v>325</v>
      </c>
      <c r="J65" s="88">
        <v>45444</v>
      </c>
      <c r="K65" s="88">
        <v>45474</v>
      </c>
      <c r="L65" s="64" t="s">
        <v>327</v>
      </c>
      <c r="M65" s="64" t="s">
        <v>328</v>
      </c>
      <c r="N65" s="65">
        <f t="shared" si="0"/>
        <v>10</v>
      </c>
      <c r="O65" s="64">
        <v>10</v>
      </c>
      <c r="P65" s="64">
        <v>0</v>
      </c>
      <c r="Q65" s="64">
        <v>1</v>
      </c>
      <c r="R65" s="64">
        <v>70</v>
      </c>
      <c r="S65" s="64">
        <v>135</v>
      </c>
      <c r="T65" s="64">
        <v>1</v>
      </c>
      <c r="U65" s="64">
        <v>17</v>
      </c>
      <c r="V65" s="64">
        <v>51</v>
      </c>
      <c r="W65" s="64" t="s">
        <v>103</v>
      </c>
      <c r="X65" s="64" t="s">
        <v>329</v>
      </c>
    </row>
    <row r="66" s="51" customFormat="1" ht="39" customHeight="1" spans="1:24">
      <c r="A66" s="7">
        <v>59</v>
      </c>
      <c r="B66" s="7" t="s">
        <v>87</v>
      </c>
      <c r="C66" s="7" t="s">
        <v>286</v>
      </c>
      <c r="D66" s="64" t="s">
        <v>330</v>
      </c>
      <c r="E66" s="64" t="s">
        <v>312</v>
      </c>
      <c r="F66" s="64" t="s">
        <v>325</v>
      </c>
      <c r="G66" s="64" t="s">
        <v>331</v>
      </c>
      <c r="H66" s="64" t="s">
        <v>82</v>
      </c>
      <c r="I66" s="64" t="s">
        <v>325</v>
      </c>
      <c r="J66" s="88">
        <v>45566</v>
      </c>
      <c r="K66" s="88">
        <v>45597</v>
      </c>
      <c r="L66" s="64" t="s">
        <v>327</v>
      </c>
      <c r="M66" s="64" t="s">
        <v>332</v>
      </c>
      <c r="N66" s="65">
        <f t="shared" si="0"/>
        <v>100</v>
      </c>
      <c r="O66" s="64">
        <v>100</v>
      </c>
      <c r="P66" s="64">
        <v>0</v>
      </c>
      <c r="Q66" s="64">
        <v>1</v>
      </c>
      <c r="R66" s="64">
        <v>83</v>
      </c>
      <c r="S66" s="64">
        <v>176</v>
      </c>
      <c r="T66" s="64">
        <v>1</v>
      </c>
      <c r="U66" s="64">
        <v>25</v>
      </c>
      <c r="V66" s="64">
        <v>62</v>
      </c>
      <c r="W66" s="7" t="s">
        <v>103</v>
      </c>
      <c r="X66" s="64" t="s">
        <v>329</v>
      </c>
    </row>
    <row r="67" s="51" customFormat="1" ht="31" customHeight="1" spans="1:24">
      <c r="A67" s="7">
        <v>60</v>
      </c>
      <c r="B67" s="31" t="s">
        <v>77</v>
      </c>
      <c r="C67" s="31" t="s">
        <v>77</v>
      </c>
      <c r="D67" s="68" t="s">
        <v>78</v>
      </c>
      <c r="E67" s="68" t="s">
        <v>312</v>
      </c>
      <c r="F67" s="68" t="s">
        <v>325</v>
      </c>
      <c r="G67" s="68" t="s">
        <v>333</v>
      </c>
      <c r="H67" s="68" t="s">
        <v>82</v>
      </c>
      <c r="I67" s="68" t="s">
        <v>312</v>
      </c>
      <c r="J67" s="68">
        <v>2024.8</v>
      </c>
      <c r="K67" s="68">
        <v>2024.11</v>
      </c>
      <c r="L67" s="68" t="s">
        <v>325</v>
      </c>
      <c r="M67" s="68" t="s">
        <v>334</v>
      </c>
      <c r="N67" s="65">
        <f t="shared" si="0"/>
        <v>6</v>
      </c>
      <c r="O67" s="68">
        <v>6</v>
      </c>
      <c r="P67" s="68">
        <v>0</v>
      </c>
      <c r="Q67" s="68">
        <v>1</v>
      </c>
      <c r="R67" s="68">
        <v>43</v>
      </c>
      <c r="S67" s="68">
        <v>108</v>
      </c>
      <c r="T67" s="68">
        <v>0</v>
      </c>
      <c r="U67" s="68">
        <v>43</v>
      </c>
      <c r="V67" s="68">
        <v>108</v>
      </c>
      <c r="W67" s="68" t="s">
        <v>103</v>
      </c>
      <c r="X67" s="68" t="s">
        <v>316</v>
      </c>
    </row>
    <row r="68" s="51" customFormat="1" ht="36" spans="1:24">
      <c r="A68" s="7">
        <v>61</v>
      </c>
      <c r="B68" s="68" t="s">
        <v>93</v>
      </c>
      <c r="C68" s="68" t="s">
        <v>94</v>
      </c>
      <c r="D68" s="68" t="s">
        <v>149</v>
      </c>
      <c r="E68" s="68" t="s">
        <v>312</v>
      </c>
      <c r="F68" s="68" t="s">
        <v>327</v>
      </c>
      <c r="G68" s="68" t="s">
        <v>335</v>
      </c>
      <c r="H68" s="68" t="s">
        <v>82</v>
      </c>
      <c r="I68" s="68" t="s">
        <v>325</v>
      </c>
      <c r="J68" s="89" t="s">
        <v>336</v>
      </c>
      <c r="K68" s="89">
        <v>2024.11</v>
      </c>
      <c r="L68" s="68" t="s">
        <v>325</v>
      </c>
      <c r="M68" s="68" t="s">
        <v>337</v>
      </c>
      <c r="N68" s="65">
        <f t="shared" si="0"/>
        <v>10</v>
      </c>
      <c r="O68" s="68">
        <v>10</v>
      </c>
      <c r="P68" s="39">
        <v>0</v>
      </c>
      <c r="Q68" s="68">
        <v>1</v>
      </c>
      <c r="R68" s="68">
        <v>23</v>
      </c>
      <c r="S68" s="68">
        <v>67</v>
      </c>
      <c r="T68" s="68">
        <v>1</v>
      </c>
      <c r="U68" s="68">
        <v>6</v>
      </c>
      <c r="V68" s="68">
        <v>19</v>
      </c>
      <c r="W68" s="68" t="s">
        <v>338</v>
      </c>
      <c r="X68" s="68" t="s">
        <v>339</v>
      </c>
    </row>
    <row r="69" s="51" customFormat="1" ht="41" customHeight="1" spans="1:24">
      <c r="A69" s="7">
        <v>62</v>
      </c>
      <c r="B69" s="7" t="s">
        <v>87</v>
      </c>
      <c r="C69" s="64" t="s">
        <v>125</v>
      </c>
      <c r="D69" s="64" t="s">
        <v>130</v>
      </c>
      <c r="E69" s="64" t="s">
        <v>312</v>
      </c>
      <c r="F69" s="64" t="s">
        <v>340</v>
      </c>
      <c r="G69" s="64" t="s">
        <v>341</v>
      </c>
      <c r="H69" s="64" t="s">
        <v>82</v>
      </c>
      <c r="I69" s="64" t="s">
        <v>340</v>
      </c>
      <c r="J69" s="64" t="s">
        <v>342</v>
      </c>
      <c r="K69" s="64" t="s">
        <v>343</v>
      </c>
      <c r="L69" s="64" t="s">
        <v>344</v>
      </c>
      <c r="M69" s="64" t="s">
        <v>345</v>
      </c>
      <c r="N69" s="65">
        <f t="shared" si="0"/>
        <v>5</v>
      </c>
      <c r="O69" s="64">
        <v>5</v>
      </c>
      <c r="P69" s="64">
        <v>0</v>
      </c>
      <c r="Q69" s="64">
        <v>1</v>
      </c>
      <c r="R69" s="64">
        <v>8</v>
      </c>
      <c r="S69" s="64">
        <v>43</v>
      </c>
      <c r="T69" s="64">
        <v>0</v>
      </c>
      <c r="U69" s="64">
        <v>7</v>
      </c>
      <c r="V69" s="64">
        <v>20</v>
      </c>
      <c r="W69" s="64" t="s">
        <v>103</v>
      </c>
      <c r="X69" s="64" t="s">
        <v>346</v>
      </c>
    </row>
    <row r="70" s="51" customFormat="1" ht="24" spans="1:24">
      <c r="A70" s="7">
        <v>63</v>
      </c>
      <c r="B70" s="7" t="s">
        <v>93</v>
      </c>
      <c r="C70" s="7" t="s">
        <v>120</v>
      </c>
      <c r="D70" s="64" t="s">
        <v>121</v>
      </c>
      <c r="E70" s="39" t="s">
        <v>312</v>
      </c>
      <c r="F70" s="39" t="s">
        <v>340</v>
      </c>
      <c r="G70" s="64" t="s">
        <v>347</v>
      </c>
      <c r="H70" s="39" t="s">
        <v>82</v>
      </c>
      <c r="I70" s="64" t="s">
        <v>340</v>
      </c>
      <c r="J70" s="39">
        <v>2024.4</v>
      </c>
      <c r="K70" s="39">
        <v>2024.6</v>
      </c>
      <c r="L70" s="64" t="s">
        <v>348</v>
      </c>
      <c r="M70" s="64" t="s">
        <v>349</v>
      </c>
      <c r="N70" s="65">
        <f t="shared" si="0"/>
        <v>5</v>
      </c>
      <c r="O70" s="39">
        <v>5</v>
      </c>
      <c r="P70" s="39">
        <v>0</v>
      </c>
      <c r="Q70" s="39">
        <v>1</v>
      </c>
      <c r="R70" s="39">
        <v>15</v>
      </c>
      <c r="S70" s="39">
        <v>45</v>
      </c>
      <c r="T70" s="39">
        <v>0</v>
      </c>
      <c r="U70" s="39">
        <v>3</v>
      </c>
      <c r="V70" s="39">
        <v>12</v>
      </c>
      <c r="W70" s="64" t="s">
        <v>103</v>
      </c>
      <c r="X70" s="7" t="s">
        <v>346</v>
      </c>
    </row>
    <row r="71" s="51" customFormat="1" ht="36" customHeight="1" spans="1:24">
      <c r="A71" s="7">
        <v>64</v>
      </c>
      <c r="B71" s="68" t="s">
        <v>93</v>
      </c>
      <c r="C71" s="68" t="s">
        <v>120</v>
      </c>
      <c r="D71" s="7" t="s">
        <v>136</v>
      </c>
      <c r="E71" s="68" t="s">
        <v>312</v>
      </c>
      <c r="F71" s="68" t="s">
        <v>340</v>
      </c>
      <c r="G71" s="68" t="s">
        <v>350</v>
      </c>
      <c r="H71" s="68" t="s">
        <v>82</v>
      </c>
      <c r="I71" s="68" t="s">
        <v>351</v>
      </c>
      <c r="J71" s="68">
        <v>2024.5</v>
      </c>
      <c r="K71" s="68">
        <v>2024.12</v>
      </c>
      <c r="L71" s="68" t="s">
        <v>340</v>
      </c>
      <c r="M71" s="68" t="s">
        <v>352</v>
      </c>
      <c r="N71" s="65">
        <f t="shared" si="0"/>
        <v>5</v>
      </c>
      <c r="O71" s="68">
        <v>5</v>
      </c>
      <c r="P71" s="68">
        <v>0</v>
      </c>
      <c r="Q71" s="68">
        <v>1</v>
      </c>
      <c r="R71" s="68">
        <v>18</v>
      </c>
      <c r="S71" s="68">
        <v>32</v>
      </c>
      <c r="T71" s="68">
        <v>0</v>
      </c>
      <c r="U71" s="68">
        <v>2</v>
      </c>
      <c r="V71" s="68">
        <v>7</v>
      </c>
      <c r="W71" s="68" t="s">
        <v>353</v>
      </c>
      <c r="X71" s="68" t="s">
        <v>346</v>
      </c>
    </row>
    <row r="72" s="51" customFormat="1" ht="61" customHeight="1" spans="1:24">
      <c r="A72" s="7">
        <v>65</v>
      </c>
      <c r="B72" s="7" t="s">
        <v>87</v>
      </c>
      <c r="C72" s="68" t="s">
        <v>125</v>
      </c>
      <c r="D72" s="7" t="s">
        <v>126</v>
      </c>
      <c r="E72" s="83" t="s">
        <v>312</v>
      </c>
      <c r="F72" s="68" t="s">
        <v>312</v>
      </c>
      <c r="G72" s="83" t="s">
        <v>354</v>
      </c>
      <c r="H72" s="84" t="s">
        <v>82</v>
      </c>
      <c r="I72" s="83" t="s">
        <v>355</v>
      </c>
      <c r="J72" s="39">
        <v>2024.2</v>
      </c>
      <c r="K72" s="39">
        <v>2024.9</v>
      </c>
      <c r="L72" s="83" t="s">
        <v>356</v>
      </c>
      <c r="M72" s="7" t="s">
        <v>357</v>
      </c>
      <c r="N72" s="65">
        <f t="shared" ref="N72:N135" si="1">O72+P72</f>
        <v>400</v>
      </c>
      <c r="O72" s="39">
        <v>300</v>
      </c>
      <c r="P72" s="39">
        <v>100</v>
      </c>
      <c r="Q72" s="39">
        <v>4</v>
      </c>
      <c r="R72" s="39">
        <v>792</v>
      </c>
      <c r="S72" s="39">
        <v>1822</v>
      </c>
      <c r="T72" s="39">
        <v>1</v>
      </c>
      <c r="U72" s="39">
        <v>382</v>
      </c>
      <c r="V72" s="39">
        <v>743</v>
      </c>
      <c r="W72" s="7" t="s">
        <v>103</v>
      </c>
      <c r="X72" s="7" t="s">
        <v>358</v>
      </c>
    </row>
    <row r="73" s="51" customFormat="1" ht="45" customHeight="1" spans="1:24">
      <c r="A73" s="7">
        <v>66</v>
      </c>
      <c r="B73" s="7" t="s">
        <v>87</v>
      </c>
      <c r="C73" s="68" t="s">
        <v>125</v>
      </c>
      <c r="D73" s="7" t="s">
        <v>126</v>
      </c>
      <c r="E73" s="83" t="s">
        <v>312</v>
      </c>
      <c r="F73" s="68" t="s">
        <v>312</v>
      </c>
      <c r="G73" s="7" t="s">
        <v>359</v>
      </c>
      <c r="H73" s="84" t="s">
        <v>82</v>
      </c>
      <c r="I73" s="7" t="s">
        <v>360</v>
      </c>
      <c r="J73" s="39">
        <v>2024.2</v>
      </c>
      <c r="K73" s="39">
        <v>2024.6</v>
      </c>
      <c r="L73" s="7" t="s">
        <v>361</v>
      </c>
      <c r="M73" s="7" t="s">
        <v>362</v>
      </c>
      <c r="N73" s="65">
        <f t="shared" si="1"/>
        <v>10</v>
      </c>
      <c r="O73" s="39">
        <v>10</v>
      </c>
      <c r="P73" s="39">
        <v>0</v>
      </c>
      <c r="Q73" s="39">
        <v>6</v>
      </c>
      <c r="R73" s="39">
        <v>141</v>
      </c>
      <c r="S73" s="39">
        <v>238</v>
      </c>
      <c r="T73" s="39">
        <v>2</v>
      </c>
      <c r="U73" s="39">
        <v>56</v>
      </c>
      <c r="V73" s="39">
        <v>128</v>
      </c>
      <c r="W73" s="7" t="s">
        <v>103</v>
      </c>
      <c r="X73" s="7" t="s">
        <v>346</v>
      </c>
    </row>
    <row r="74" s="51" customFormat="1" ht="45" customHeight="1" spans="1:24">
      <c r="A74" s="7">
        <v>67</v>
      </c>
      <c r="B74" s="68" t="s">
        <v>93</v>
      </c>
      <c r="C74" s="68" t="s">
        <v>94</v>
      </c>
      <c r="D74" s="68" t="s">
        <v>95</v>
      </c>
      <c r="E74" s="68" t="s">
        <v>312</v>
      </c>
      <c r="F74" s="68" t="s">
        <v>312</v>
      </c>
      <c r="G74" s="68" t="s">
        <v>363</v>
      </c>
      <c r="H74" s="68" t="s">
        <v>82</v>
      </c>
      <c r="I74" s="68" t="s">
        <v>312</v>
      </c>
      <c r="J74" s="68">
        <v>2024.2</v>
      </c>
      <c r="K74" s="68">
        <v>2024.6</v>
      </c>
      <c r="L74" s="68" t="s">
        <v>356</v>
      </c>
      <c r="M74" s="68" t="s">
        <v>364</v>
      </c>
      <c r="N74" s="65">
        <f t="shared" si="1"/>
        <v>18</v>
      </c>
      <c r="O74" s="68">
        <v>18</v>
      </c>
      <c r="P74" s="68">
        <v>0</v>
      </c>
      <c r="Q74" s="68">
        <v>8</v>
      </c>
      <c r="R74" s="68">
        <v>3771</v>
      </c>
      <c r="S74" s="68">
        <v>8410</v>
      </c>
      <c r="T74" s="68">
        <v>2</v>
      </c>
      <c r="U74" s="68">
        <v>603</v>
      </c>
      <c r="V74" s="68">
        <v>1620</v>
      </c>
      <c r="W74" s="68" t="s">
        <v>103</v>
      </c>
      <c r="X74" s="68" t="s">
        <v>316</v>
      </c>
    </row>
    <row r="75" s="51" customFormat="1" ht="45" customHeight="1" spans="1:24">
      <c r="A75" s="7">
        <v>68</v>
      </c>
      <c r="B75" s="68" t="s">
        <v>93</v>
      </c>
      <c r="C75" s="68" t="s">
        <v>94</v>
      </c>
      <c r="D75" s="68" t="s">
        <v>95</v>
      </c>
      <c r="E75" s="68" t="s">
        <v>312</v>
      </c>
      <c r="F75" s="68" t="s">
        <v>312</v>
      </c>
      <c r="G75" s="68" t="s">
        <v>365</v>
      </c>
      <c r="H75" s="68" t="s">
        <v>82</v>
      </c>
      <c r="I75" s="68" t="s">
        <v>312</v>
      </c>
      <c r="J75" s="68">
        <v>2024.9</v>
      </c>
      <c r="K75" s="68">
        <v>2024.11</v>
      </c>
      <c r="L75" s="68" t="s">
        <v>361</v>
      </c>
      <c r="M75" s="68" t="s">
        <v>366</v>
      </c>
      <c r="N75" s="65">
        <f t="shared" si="1"/>
        <v>5</v>
      </c>
      <c r="O75" s="68">
        <v>5</v>
      </c>
      <c r="P75" s="68">
        <v>0</v>
      </c>
      <c r="Q75" s="68">
        <v>2</v>
      </c>
      <c r="R75" s="68">
        <v>60</v>
      </c>
      <c r="S75" s="68">
        <v>155</v>
      </c>
      <c r="T75" s="68">
        <v>1</v>
      </c>
      <c r="U75" s="68">
        <v>25</v>
      </c>
      <c r="V75" s="68">
        <v>56</v>
      </c>
      <c r="W75" s="68" t="s">
        <v>103</v>
      </c>
      <c r="X75" s="68" t="s">
        <v>316</v>
      </c>
    </row>
    <row r="76" s="51" customFormat="1" ht="34" customHeight="1" spans="1:24">
      <c r="A76" s="7">
        <v>69</v>
      </c>
      <c r="B76" s="68" t="s">
        <v>93</v>
      </c>
      <c r="C76" s="68" t="s">
        <v>94</v>
      </c>
      <c r="D76" s="68" t="s">
        <v>105</v>
      </c>
      <c r="E76" s="68" t="s">
        <v>312</v>
      </c>
      <c r="F76" s="68" t="s">
        <v>312</v>
      </c>
      <c r="G76" s="68" t="s">
        <v>367</v>
      </c>
      <c r="H76" s="68" t="s">
        <v>82</v>
      </c>
      <c r="I76" s="68" t="s">
        <v>312</v>
      </c>
      <c r="J76" s="68">
        <v>2024.1</v>
      </c>
      <c r="K76" s="68">
        <v>2024.12</v>
      </c>
      <c r="L76" s="68" t="s">
        <v>356</v>
      </c>
      <c r="M76" s="68" t="s">
        <v>368</v>
      </c>
      <c r="N76" s="65">
        <f t="shared" si="1"/>
        <v>39.9</v>
      </c>
      <c r="O76" s="68">
        <v>39.9</v>
      </c>
      <c r="P76" s="68">
        <v>0</v>
      </c>
      <c r="Q76" s="68">
        <v>8</v>
      </c>
      <c r="R76" s="68">
        <v>1781</v>
      </c>
      <c r="S76" s="68">
        <v>4177</v>
      </c>
      <c r="T76" s="68">
        <v>1</v>
      </c>
      <c r="U76" s="68">
        <v>40</v>
      </c>
      <c r="V76" s="68">
        <v>120</v>
      </c>
      <c r="W76" s="68" t="s">
        <v>103</v>
      </c>
      <c r="X76" s="68" t="s">
        <v>104</v>
      </c>
    </row>
    <row r="77" s="51" customFormat="1" ht="42" customHeight="1" spans="1:24">
      <c r="A77" s="7">
        <v>70</v>
      </c>
      <c r="B77" s="68" t="s">
        <v>93</v>
      </c>
      <c r="C77" s="68" t="s">
        <v>94</v>
      </c>
      <c r="D77" s="68" t="s">
        <v>95</v>
      </c>
      <c r="E77" s="68" t="s">
        <v>312</v>
      </c>
      <c r="F77" s="68" t="s">
        <v>312</v>
      </c>
      <c r="G77" s="68" t="s">
        <v>369</v>
      </c>
      <c r="H77" s="68" t="s">
        <v>82</v>
      </c>
      <c r="I77" s="68" t="s">
        <v>312</v>
      </c>
      <c r="J77" s="68">
        <v>2024.1</v>
      </c>
      <c r="K77" s="68">
        <v>2024.12</v>
      </c>
      <c r="L77" s="68" t="s">
        <v>356</v>
      </c>
      <c r="M77" s="68" t="s">
        <v>370</v>
      </c>
      <c r="N77" s="65">
        <f t="shared" si="1"/>
        <v>54.8</v>
      </c>
      <c r="O77" s="68">
        <v>54.8</v>
      </c>
      <c r="P77" s="68">
        <v>0</v>
      </c>
      <c r="Q77" s="68">
        <v>8</v>
      </c>
      <c r="R77" s="68">
        <v>8558</v>
      </c>
      <c r="S77" s="68">
        <v>26775</v>
      </c>
      <c r="T77" s="68">
        <v>2</v>
      </c>
      <c r="U77" s="68">
        <v>603</v>
      </c>
      <c r="V77" s="68">
        <v>1672</v>
      </c>
      <c r="W77" s="68" t="s">
        <v>103</v>
      </c>
      <c r="X77" s="68" t="s">
        <v>316</v>
      </c>
    </row>
    <row r="78" s="51" customFormat="1" ht="42" customHeight="1" spans="1:24">
      <c r="A78" s="7">
        <v>71</v>
      </c>
      <c r="B78" s="7" t="s">
        <v>87</v>
      </c>
      <c r="C78" s="7" t="s">
        <v>125</v>
      </c>
      <c r="D78" s="7" t="s">
        <v>126</v>
      </c>
      <c r="E78" s="7" t="s">
        <v>312</v>
      </c>
      <c r="F78" s="7" t="s">
        <v>371</v>
      </c>
      <c r="G78" s="7" t="s">
        <v>372</v>
      </c>
      <c r="H78" s="7" t="s">
        <v>82</v>
      </c>
      <c r="I78" s="7" t="s">
        <v>371</v>
      </c>
      <c r="J78" s="40">
        <v>45383</v>
      </c>
      <c r="K78" s="40">
        <v>45383</v>
      </c>
      <c r="L78" s="7" t="s">
        <v>373</v>
      </c>
      <c r="M78" s="7" t="s">
        <v>374</v>
      </c>
      <c r="N78" s="65">
        <f t="shared" si="1"/>
        <v>15.24</v>
      </c>
      <c r="O78" s="7">
        <v>10</v>
      </c>
      <c r="P78" s="7">
        <v>5.24</v>
      </c>
      <c r="Q78" s="7">
        <v>1</v>
      </c>
      <c r="R78" s="7">
        <v>20</v>
      </c>
      <c r="S78" s="7">
        <v>51</v>
      </c>
      <c r="T78" s="7">
        <v>1</v>
      </c>
      <c r="U78" s="7">
        <v>4</v>
      </c>
      <c r="V78" s="7">
        <v>12</v>
      </c>
      <c r="W78" s="7" t="s">
        <v>103</v>
      </c>
      <c r="X78" s="7" t="s">
        <v>375</v>
      </c>
    </row>
    <row r="79" s="51" customFormat="1" ht="42" customHeight="1" spans="1:24">
      <c r="A79" s="7">
        <v>72</v>
      </c>
      <c r="B79" s="7" t="s">
        <v>87</v>
      </c>
      <c r="C79" s="7" t="s">
        <v>125</v>
      </c>
      <c r="D79" s="7" t="s">
        <v>126</v>
      </c>
      <c r="E79" s="7" t="s">
        <v>312</v>
      </c>
      <c r="F79" s="7" t="s">
        <v>371</v>
      </c>
      <c r="G79" s="7" t="s">
        <v>376</v>
      </c>
      <c r="H79" s="7" t="s">
        <v>82</v>
      </c>
      <c r="I79" s="7" t="s">
        <v>377</v>
      </c>
      <c r="J79" s="40">
        <v>45323</v>
      </c>
      <c r="K79" s="40">
        <v>45383</v>
      </c>
      <c r="L79" s="7" t="s">
        <v>378</v>
      </c>
      <c r="M79" s="7" t="s">
        <v>379</v>
      </c>
      <c r="N79" s="65">
        <f t="shared" si="1"/>
        <v>31.8</v>
      </c>
      <c r="O79" s="7">
        <v>24.5</v>
      </c>
      <c r="P79" s="7">
        <v>7.3</v>
      </c>
      <c r="Q79" s="7">
        <v>1</v>
      </c>
      <c r="R79" s="7">
        <v>452</v>
      </c>
      <c r="S79" s="7">
        <v>1865</v>
      </c>
      <c r="T79" s="7">
        <v>1</v>
      </c>
      <c r="U79" s="7">
        <v>30</v>
      </c>
      <c r="V79" s="7">
        <v>86</v>
      </c>
      <c r="W79" s="7" t="s">
        <v>103</v>
      </c>
      <c r="X79" s="7" t="s">
        <v>380</v>
      </c>
    </row>
    <row r="80" s="51" customFormat="1" ht="42" customHeight="1" spans="1:24">
      <c r="A80" s="7">
        <v>73</v>
      </c>
      <c r="B80" s="7" t="s">
        <v>87</v>
      </c>
      <c r="C80" s="7" t="s">
        <v>125</v>
      </c>
      <c r="D80" s="7" t="s">
        <v>126</v>
      </c>
      <c r="E80" s="7" t="s">
        <v>312</v>
      </c>
      <c r="F80" s="7" t="s">
        <v>371</v>
      </c>
      <c r="G80" s="7" t="s">
        <v>381</v>
      </c>
      <c r="H80" s="7" t="s">
        <v>82</v>
      </c>
      <c r="I80" s="7" t="s">
        <v>371</v>
      </c>
      <c r="J80" s="40">
        <v>45383</v>
      </c>
      <c r="K80" s="40">
        <v>45383</v>
      </c>
      <c r="L80" s="7" t="s">
        <v>382</v>
      </c>
      <c r="M80" s="7" t="s">
        <v>383</v>
      </c>
      <c r="N80" s="65">
        <f t="shared" si="1"/>
        <v>8.98</v>
      </c>
      <c r="O80" s="7">
        <v>5</v>
      </c>
      <c r="P80" s="7">
        <v>3.98</v>
      </c>
      <c r="Q80" s="7">
        <v>1</v>
      </c>
      <c r="R80" s="7">
        <v>35</v>
      </c>
      <c r="S80" s="7">
        <v>41</v>
      </c>
      <c r="T80" s="7">
        <v>1</v>
      </c>
      <c r="U80" s="7">
        <v>4</v>
      </c>
      <c r="V80" s="7">
        <v>15</v>
      </c>
      <c r="W80" s="7" t="s">
        <v>103</v>
      </c>
      <c r="X80" s="7" t="s">
        <v>384</v>
      </c>
    </row>
    <row r="81" s="51" customFormat="1" ht="42" customHeight="1" spans="1:24">
      <c r="A81" s="7">
        <v>74</v>
      </c>
      <c r="B81" s="7" t="s">
        <v>93</v>
      </c>
      <c r="C81" s="7" t="s">
        <v>120</v>
      </c>
      <c r="D81" s="64" t="s">
        <v>121</v>
      </c>
      <c r="E81" s="7" t="s">
        <v>312</v>
      </c>
      <c r="F81" s="7" t="s">
        <v>371</v>
      </c>
      <c r="G81" s="7" t="s">
        <v>385</v>
      </c>
      <c r="H81" s="7" t="s">
        <v>109</v>
      </c>
      <c r="I81" s="7" t="s">
        <v>386</v>
      </c>
      <c r="J81" s="40">
        <v>45352</v>
      </c>
      <c r="K81" s="40">
        <v>45383</v>
      </c>
      <c r="L81" s="7" t="s">
        <v>373</v>
      </c>
      <c r="M81" s="7" t="s">
        <v>387</v>
      </c>
      <c r="N81" s="65">
        <f t="shared" si="1"/>
        <v>5</v>
      </c>
      <c r="O81" s="7">
        <v>5</v>
      </c>
      <c r="P81" s="7">
        <v>0</v>
      </c>
      <c r="Q81" s="7">
        <v>1</v>
      </c>
      <c r="R81" s="7">
        <v>10</v>
      </c>
      <c r="S81" s="7">
        <v>65</v>
      </c>
      <c r="T81" s="7">
        <v>1</v>
      </c>
      <c r="U81" s="7">
        <v>2</v>
      </c>
      <c r="V81" s="7">
        <v>3</v>
      </c>
      <c r="W81" s="7" t="s">
        <v>103</v>
      </c>
      <c r="X81" s="7" t="s">
        <v>388</v>
      </c>
    </row>
    <row r="82" s="51" customFormat="1" ht="42" customHeight="1" spans="1:24">
      <c r="A82" s="7">
        <v>75</v>
      </c>
      <c r="B82" s="7" t="s">
        <v>87</v>
      </c>
      <c r="C82" s="7" t="s">
        <v>88</v>
      </c>
      <c r="D82" s="7" t="s">
        <v>89</v>
      </c>
      <c r="E82" s="7" t="s">
        <v>312</v>
      </c>
      <c r="F82" s="7" t="s">
        <v>371</v>
      </c>
      <c r="G82" s="7" t="s">
        <v>389</v>
      </c>
      <c r="H82" s="7" t="s">
        <v>109</v>
      </c>
      <c r="I82" s="7" t="s">
        <v>386</v>
      </c>
      <c r="J82" s="39" t="s">
        <v>390</v>
      </c>
      <c r="K82" s="39" t="s">
        <v>391</v>
      </c>
      <c r="L82" s="7" t="s">
        <v>373</v>
      </c>
      <c r="M82" s="7" t="s">
        <v>392</v>
      </c>
      <c r="N82" s="65">
        <f t="shared" si="1"/>
        <v>15</v>
      </c>
      <c r="O82" s="7">
        <v>15</v>
      </c>
      <c r="P82" s="7">
        <v>0</v>
      </c>
      <c r="Q82" s="7">
        <v>1</v>
      </c>
      <c r="R82" s="7">
        <v>20</v>
      </c>
      <c r="S82" s="7">
        <v>156</v>
      </c>
      <c r="T82" s="7">
        <v>1</v>
      </c>
      <c r="U82" s="7">
        <v>7</v>
      </c>
      <c r="V82" s="7">
        <v>18</v>
      </c>
      <c r="W82" s="7" t="s">
        <v>103</v>
      </c>
      <c r="X82" s="7" t="s">
        <v>388</v>
      </c>
    </row>
    <row r="83" s="51" customFormat="1" ht="79" customHeight="1" spans="1:24">
      <c r="A83" s="7">
        <v>76</v>
      </c>
      <c r="B83" s="68" t="s">
        <v>93</v>
      </c>
      <c r="C83" s="68" t="s">
        <v>120</v>
      </c>
      <c r="D83" s="7" t="s">
        <v>136</v>
      </c>
      <c r="E83" s="68" t="s">
        <v>312</v>
      </c>
      <c r="F83" s="68" t="s">
        <v>371</v>
      </c>
      <c r="G83" s="68" t="s">
        <v>393</v>
      </c>
      <c r="H83" s="68" t="s">
        <v>82</v>
      </c>
      <c r="I83" s="68" t="s">
        <v>394</v>
      </c>
      <c r="J83" s="68">
        <v>2024.8</v>
      </c>
      <c r="K83" s="68">
        <v>2024.11</v>
      </c>
      <c r="L83" s="68" t="s">
        <v>371</v>
      </c>
      <c r="M83" s="68" t="s">
        <v>395</v>
      </c>
      <c r="N83" s="65">
        <f t="shared" si="1"/>
        <v>15</v>
      </c>
      <c r="O83" s="68">
        <v>15</v>
      </c>
      <c r="P83" s="68">
        <v>0</v>
      </c>
      <c r="Q83" s="68">
        <v>1</v>
      </c>
      <c r="R83" s="68">
        <v>40</v>
      </c>
      <c r="S83" s="68">
        <v>156</v>
      </c>
      <c r="T83" s="68">
        <v>1</v>
      </c>
      <c r="U83" s="68">
        <v>10</v>
      </c>
      <c r="V83" s="68">
        <v>30</v>
      </c>
      <c r="W83" s="68" t="s">
        <v>396</v>
      </c>
      <c r="X83" s="68" t="s">
        <v>316</v>
      </c>
    </row>
    <row r="84" s="51" customFormat="1" ht="42" customHeight="1" spans="1:24">
      <c r="A84" s="7">
        <v>77</v>
      </c>
      <c r="B84" s="68" t="s">
        <v>93</v>
      </c>
      <c r="C84" s="68" t="s">
        <v>94</v>
      </c>
      <c r="D84" s="68" t="s">
        <v>149</v>
      </c>
      <c r="E84" s="68" t="s">
        <v>312</v>
      </c>
      <c r="F84" s="68" t="s">
        <v>371</v>
      </c>
      <c r="G84" s="68" t="s">
        <v>397</v>
      </c>
      <c r="H84" s="68" t="s">
        <v>82</v>
      </c>
      <c r="I84" s="68" t="s">
        <v>398</v>
      </c>
      <c r="J84" s="89" t="s">
        <v>322</v>
      </c>
      <c r="K84" s="89" t="s">
        <v>336</v>
      </c>
      <c r="L84" s="68" t="s">
        <v>371</v>
      </c>
      <c r="M84" s="68" t="s">
        <v>399</v>
      </c>
      <c r="N84" s="65">
        <f t="shared" si="1"/>
        <v>10</v>
      </c>
      <c r="O84" s="39">
        <v>10</v>
      </c>
      <c r="P84" s="39">
        <v>0</v>
      </c>
      <c r="Q84" s="39">
        <v>1</v>
      </c>
      <c r="R84" s="68">
        <v>18</v>
      </c>
      <c r="S84" s="68">
        <v>72</v>
      </c>
      <c r="T84" s="68">
        <v>1</v>
      </c>
      <c r="U84" s="68">
        <v>2</v>
      </c>
      <c r="V84" s="68">
        <v>4</v>
      </c>
      <c r="W84" s="68" t="s">
        <v>400</v>
      </c>
      <c r="X84" s="68" t="s">
        <v>401</v>
      </c>
    </row>
    <row r="85" s="51" customFormat="1" ht="48" customHeight="1" spans="1:24">
      <c r="A85" s="7">
        <v>78</v>
      </c>
      <c r="B85" s="7" t="s">
        <v>87</v>
      </c>
      <c r="C85" s="7" t="s">
        <v>286</v>
      </c>
      <c r="D85" s="7" t="s">
        <v>287</v>
      </c>
      <c r="E85" s="7" t="s">
        <v>312</v>
      </c>
      <c r="F85" s="7" t="s">
        <v>402</v>
      </c>
      <c r="G85" s="7" t="s">
        <v>403</v>
      </c>
      <c r="H85" s="7" t="s">
        <v>82</v>
      </c>
      <c r="I85" s="7" t="s">
        <v>402</v>
      </c>
      <c r="J85" s="40">
        <v>45292</v>
      </c>
      <c r="K85" s="40">
        <v>45292</v>
      </c>
      <c r="L85" s="7" t="s">
        <v>404</v>
      </c>
      <c r="M85" s="7" t="s">
        <v>405</v>
      </c>
      <c r="N85" s="65">
        <f t="shared" si="1"/>
        <v>2</v>
      </c>
      <c r="O85" s="7">
        <v>2</v>
      </c>
      <c r="P85" s="7">
        <v>0</v>
      </c>
      <c r="Q85" s="7">
        <v>1</v>
      </c>
      <c r="R85" s="7">
        <v>8</v>
      </c>
      <c r="S85" s="7">
        <v>18</v>
      </c>
      <c r="T85" s="7">
        <v>1</v>
      </c>
      <c r="U85" s="7">
        <v>6</v>
      </c>
      <c r="V85" s="7">
        <v>6</v>
      </c>
      <c r="W85" s="7" t="s">
        <v>103</v>
      </c>
      <c r="X85" s="7" t="s">
        <v>384</v>
      </c>
    </row>
    <row r="86" s="51" customFormat="1" ht="49" customHeight="1" spans="1:24">
      <c r="A86" s="7">
        <v>79</v>
      </c>
      <c r="B86" s="7" t="s">
        <v>87</v>
      </c>
      <c r="C86" s="7" t="s">
        <v>125</v>
      </c>
      <c r="D86" s="7" t="s">
        <v>130</v>
      </c>
      <c r="E86" s="7" t="s">
        <v>312</v>
      </c>
      <c r="F86" s="7" t="s">
        <v>402</v>
      </c>
      <c r="G86" s="7" t="s">
        <v>406</v>
      </c>
      <c r="H86" s="7" t="s">
        <v>82</v>
      </c>
      <c r="I86" s="7" t="s">
        <v>402</v>
      </c>
      <c r="J86" s="39" t="s">
        <v>391</v>
      </c>
      <c r="K86" s="39" t="s">
        <v>391</v>
      </c>
      <c r="L86" s="7" t="s">
        <v>407</v>
      </c>
      <c r="M86" s="7" t="s">
        <v>408</v>
      </c>
      <c r="N86" s="65">
        <f t="shared" si="1"/>
        <v>8</v>
      </c>
      <c r="O86" s="7">
        <v>8</v>
      </c>
      <c r="P86" s="7">
        <v>0</v>
      </c>
      <c r="Q86" s="7">
        <v>1</v>
      </c>
      <c r="R86" s="7">
        <v>86</v>
      </c>
      <c r="S86" s="7">
        <v>400</v>
      </c>
      <c r="T86" s="7">
        <v>1</v>
      </c>
      <c r="U86" s="7">
        <v>86</v>
      </c>
      <c r="V86" s="7">
        <v>400</v>
      </c>
      <c r="W86" s="7" t="s">
        <v>103</v>
      </c>
      <c r="X86" s="7" t="s">
        <v>409</v>
      </c>
    </row>
    <row r="87" s="51" customFormat="1" ht="49" customHeight="1" spans="1:24">
      <c r="A87" s="7">
        <v>80</v>
      </c>
      <c r="B87" s="68" t="s">
        <v>93</v>
      </c>
      <c r="C87" s="68" t="s">
        <v>120</v>
      </c>
      <c r="D87" s="7" t="s">
        <v>136</v>
      </c>
      <c r="E87" s="68" t="s">
        <v>312</v>
      </c>
      <c r="F87" s="68" t="s">
        <v>402</v>
      </c>
      <c r="G87" s="68" t="s">
        <v>410</v>
      </c>
      <c r="H87" s="68" t="s">
        <v>82</v>
      </c>
      <c r="I87" s="68" t="s">
        <v>402</v>
      </c>
      <c r="J87" s="68">
        <v>2024.1</v>
      </c>
      <c r="K87" s="68">
        <v>2024.2</v>
      </c>
      <c r="L87" s="68" t="s">
        <v>402</v>
      </c>
      <c r="M87" s="68" t="s">
        <v>411</v>
      </c>
      <c r="N87" s="65">
        <f t="shared" si="1"/>
        <v>5</v>
      </c>
      <c r="O87" s="68">
        <v>5</v>
      </c>
      <c r="P87" s="68">
        <v>0</v>
      </c>
      <c r="Q87" s="68">
        <v>1</v>
      </c>
      <c r="R87" s="68">
        <v>35</v>
      </c>
      <c r="S87" s="68">
        <v>93</v>
      </c>
      <c r="T87" s="68">
        <v>1</v>
      </c>
      <c r="U87" s="68">
        <v>8</v>
      </c>
      <c r="V87" s="68">
        <v>13</v>
      </c>
      <c r="W87" s="68" t="s">
        <v>400</v>
      </c>
      <c r="X87" s="68" t="s">
        <v>412</v>
      </c>
    </row>
    <row r="88" s="51" customFormat="1" ht="49" customHeight="1" spans="1:24">
      <c r="A88" s="7">
        <v>81</v>
      </c>
      <c r="B88" s="68" t="s">
        <v>93</v>
      </c>
      <c r="C88" s="68" t="s">
        <v>120</v>
      </c>
      <c r="D88" s="7" t="s">
        <v>136</v>
      </c>
      <c r="E88" s="68" t="s">
        <v>312</v>
      </c>
      <c r="F88" s="68" t="s">
        <v>402</v>
      </c>
      <c r="G88" s="68" t="s">
        <v>413</v>
      </c>
      <c r="H88" s="68" t="s">
        <v>82</v>
      </c>
      <c r="I88" s="68" t="s">
        <v>402</v>
      </c>
      <c r="J88" s="89" t="s">
        <v>336</v>
      </c>
      <c r="K88" s="89" t="s">
        <v>336</v>
      </c>
      <c r="L88" s="68" t="s">
        <v>402</v>
      </c>
      <c r="M88" s="68" t="s">
        <v>414</v>
      </c>
      <c r="N88" s="65">
        <f t="shared" si="1"/>
        <v>10</v>
      </c>
      <c r="O88" s="68">
        <v>10</v>
      </c>
      <c r="P88" s="68">
        <v>0</v>
      </c>
      <c r="Q88" s="68">
        <v>1</v>
      </c>
      <c r="R88" s="68">
        <v>16</v>
      </c>
      <c r="S88" s="68">
        <v>52</v>
      </c>
      <c r="T88" s="68">
        <v>1</v>
      </c>
      <c r="U88" s="68">
        <v>4</v>
      </c>
      <c r="V88" s="68">
        <v>11</v>
      </c>
      <c r="W88" s="68" t="s">
        <v>400</v>
      </c>
      <c r="X88" s="68" t="s">
        <v>412</v>
      </c>
    </row>
    <row r="89" s="51" customFormat="1" ht="49" customHeight="1" spans="1:24">
      <c r="A89" s="7">
        <v>82</v>
      </c>
      <c r="B89" s="7" t="s">
        <v>87</v>
      </c>
      <c r="C89" s="68" t="s">
        <v>125</v>
      </c>
      <c r="D89" s="68" t="s">
        <v>191</v>
      </c>
      <c r="E89" s="83" t="s">
        <v>312</v>
      </c>
      <c r="F89" s="68" t="s">
        <v>415</v>
      </c>
      <c r="G89" s="68" t="s">
        <v>416</v>
      </c>
      <c r="H89" s="81" t="s">
        <v>82</v>
      </c>
      <c r="I89" s="68" t="s">
        <v>417</v>
      </c>
      <c r="J89" s="39" t="s">
        <v>418</v>
      </c>
      <c r="K89" s="39" t="s">
        <v>419</v>
      </c>
      <c r="L89" s="68" t="s">
        <v>420</v>
      </c>
      <c r="M89" s="7" t="s">
        <v>421</v>
      </c>
      <c r="N89" s="65">
        <f t="shared" si="1"/>
        <v>12</v>
      </c>
      <c r="O89" s="39">
        <v>12</v>
      </c>
      <c r="P89" s="39">
        <v>0</v>
      </c>
      <c r="Q89" s="39">
        <v>1</v>
      </c>
      <c r="R89" s="39">
        <v>35</v>
      </c>
      <c r="S89" s="39">
        <v>142</v>
      </c>
      <c r="T89" s="39">
        <v>1</v>
      </c>
      <c r="U89" s="39">
        <v>10</v>
      </c>
      <c r="V89" s="39">
        <v>36</v>
      </c>
      <c r="W89" s="7" t="s">
        <v>103</v>
      </c>
      <c r="X89" s="68" t="s">
        <v>375</v>
      </c>
    </row>
    <row r="90" s="51" customFormat="1" ht="49" customHeight="1" spans="1:24">
      <c r="A90" s="7">
        <v>83</v>
      </c>
      <c r="B90" s="7" t="s">
        <v>87</v>
      </c>
      <c r="C90" s="68" t="s">
        <v>125</v>
      </c>
      <c r="D90" s="7" t="s">
        <v>126</v>
      </c>
      <c r="E90" s="83" t="s">
        <v>312</v>
      </c>
      <c r="F90" s="68" t="s">
        <v>415</v>
      </c>
      <c r="G90" s="83" t="s">
        <v>422</v>
      </c>
      <c r="H90" s="84" t="s">
        <v>82</v>
      </c>
      <c r="I90" s="83" t="s">
        <v>423</v>
      </c>
      <c r="J90" s="39" t="s">
        <v>424</v>
      </c>
      <c r="K90" s="39" t="s">
        <v>343</v>
      </c>
      <c r="L90" s="83" t="s">
        <v>423</v>
      </c>
      <c r="M90" s="83" t="s">
        <v>425</v>
      </c>
      <c r="N90" s="65">
        <f t="shared" si="1"/>
        <v>10</v>
      </c>
      <c r="O90" s="39">
        <v>10</v>
      </c>
      <c r="P90" s="39">
        <v>0</v>
      </c>
      <c r="Q90" s="39">
        <v>1</v>
      </c>
      <c r="R90" s="39">
        <v>12</v>
      </c>
      <c r="S90" s="39">
        <v>48</v>
      </c>
      <c r="T90" s="39">
        <v>1</v>
      </c>
      <c r="U90" s="39">
        <v>3</v>
      </c>
      <c r="V90" s="39">
        <v>10</v>
      </c>
      <c r="W90" s="7" t="s">
        <v>103</v>
      </c>
      <c r="X90" s="7" t="s">
        <v>375</v>
      </c>
    </row>
    <row r="91" s="51" customFormat="1" ht="49" customHeight="1" spans="1:24">
      <c r="A91" s="7">
        <v>84</v>
      </c>
      <c r="B91" s="68" t="s">
        <v>93</v>
      </c>
      <c r="C91" s="68" t="s">
        <v>120</v>
      </c>
      <c r="D91" s="7" t="s">
        <v>136</v>
      </c>
      <c r="E91" s="68" t="s">
        <v>312</v>
      </c>
      <c r="F91" s="68" t="s">
        <v>415</v>
      </c>
      <c r="G91" s="68" t="s">
        <v>426</v>
      </c>
      <c r="H91" s="68" t="s">
        <v>82</v>
      </c>
      <c r="I91" s="68" t="s">
        <v>427</v>
      </c>
      <c r="J91" s="68" t="s">
        <v>418</v>
      </c>
      <c r="K91" s="68" t="s">
        <v>419</v>
      </c>
      <c r="L91" s="68" t="s">
        <v>415</v>
      </c>
      <c r="M91" s="68" t="s">
        <v>428</v>
      </c>
      <c r="N91" s="65">
        <f t="shared" si="1"/>
        <v>6</v>
      </c>
      <c r="O91" s="68">
        <v>6</v>
      </c>
      <c r="P91" s="68">
        <v>0</v>
      </c>
      <c r="Q91" s="68">
        <v>1</v>
      </c>
      <c r="R91" s="68" t="s">
        <v>429</v>
      </c>
      <c r="S91" s="68">
        <v>120</v>
      </c>
      <c r="T91" s="68">
        <v>1</v>
      </c>
      <c r="U91" s="68">
        <v>10</v>
      </c>
      <c r="V91" s="68">
        <v>32</v>
      </c>
      <c r="W91" s="7" t="s">
        <v>103</v>
      </c>
      <c r="X91" s="68" t="s">
        <v>430</v>
      </c>
    </row>
    <row r="92" s="51" customFormat="1" ht="49" customHeight="1" spans="1:24">
      <c r="A92" s="7">
        <v>85</v>
      </c>
      <c r="B92" s="68" t="s">
        <v>93</v>
      </c>
      <c r="C92" s="68" t="s">
        <v>94</v>
      </c>
      <c r="D92" s="7" t="s">
        <v>149</v>
      </c>
      <c r="E92" s="68" t="s">
        <v>312</v>
      </c>
      <c r="F92" s="68" t="s">
        <v>415</v>
      </c>
      <c r="G92" s="68" t="s">
        <v>431</v>
      </c>
      <c r="H92" s="68" t="s">
        <v>82</v>
      </c>
      <c r="I92" s="68" t="s">
        <v>432</v>
      </c>
      <c r="J92" s="68" t="s">
        <v>424</v>
      </c>
      <c r="K92" s="68" t="s">
        <v>343</v>
      </c>
      <c r="L92" s="68" t="s">
        <v>415</v>
      </c>
      <c r="M92" s="68" t="s">
        <v>433</v>
      </c>
      <c r="N92" s="65">
        <f t="shared" si="1"/>
        <v>30</v>
      </c>
      <c r="O92" s="68">
        <v>30</v>
      </c>
      <c r="P92" s="68">
        <v>0</v>
      </c>
      <c r="Q92" s="68">
        <v>1</v>
      </c>
      <c r="R92" s="68" t="s">
        <v>434</v>
      </c>
      <c r="S92" s="68">
        <v>312</v>
      </c>
      <c r="T92" s="68">
        <v>0</v>
      </c>
      <c r="U92" s="68">
        <v>14</v>
      </c>
      <c r="V92" s="68">
        <v>54</v>
      </c>
      <c r="W92" s="7" t="s">
        <v>103</v>
      </c>
      <c r="X92" s="68" t="s">
        <v>435</v>
      </c>
    </row>
    <row r="93" s="51" customFormat="1" ht="49" customHeight="1" spans="1:24">
      <c r="A93" s="7">
        <v>86</v>
      </c>
      <c r="B93" s="7" t="s">
        <v>87</v>
      </c>
      <c r="C93" s="7" t="s">
        <v>88</v>
      </c>
      <c r="D93" s="7" t="s">
        <v>89</v>
      </c>
      <c r="E93" s="7" t="s">
        <v>312</v>
      </c>
      <c r="F93" s="7" t="s">
        <v>436</v>
      </c>
      <c r="G93" s="7" t="s">
        <v>437</v>
      </c>
      <c r="H93" s="7" t="s">
        <v>82</v>
      </c>
      <c r="I93" s="7" t="s">
        <v>438</v>
      </c>
      <c r="J93" s="7">
        <v>2024.11</v>
      </c>
      <c r="K93" s="7">
        <v>2024.12</v>
      </c>
      <c r="L93" s="7" t="s">
        <v>436</v>
      </c>
      <c r="M93" s="7" t="s">
        <v>439</v>
      </c>
      <c r="N93" s="65">
        <f t="shared" si="1"/>
        <v>36</v>
      </c>
      <c r="O93" s="7">
        <v>36</v>
      </c>
      <c r="P93" s="7">
        <v>0</v>
      </c>
      <c r="Q93" s="7">
        <v>1</v>
      </c>
      <c r="R93" s="7">
        <v>30</v>
      </c>
      <c r="S93" s="7">
        <v>102</v>
      </c>
      <c r="T93" s="7">
        <v>1</v>
      </c>
      <c r="U93" s="7">
        <v>4</v>
      </c>
      <c r="V93" s="7">
        <v>12</v>
      </c>
      <c r="W93" s="7" t="s">
        <v>103</v>
      </c>
      <c r="X93" s="7" t="s">
        <v>440</v>
      </c>
    </row>
    <row r="94" s="51" customFormat="1" ht="105" customHeight="1" spans="1:24">
      <c r="A94" s="7">
        <v>87</v>
      </c>
      <c r="B94" s="68" t="s">
        <v>93</v>
      </c>
      <c r="C94" s="68" t="s">
        <v>94</v>
      </c>
      <c r="D94" s="7" t="s">
        <v>311</v>
      </c>
      <c r="E94" s="68" t="s">
        <v>312</v>
      </c>
      <c r="F94" s="68" t="s">
        <v>441</v>
      </c>
      <c r="G94" s="68" t="s">
        <v>442</v>
      </c>
      <c r="H94" s="68" t="s">
        <v>82</v>
      </c>
      <c r="I94" s="68" t="s">
        <v>443</v>
      </c>
      <c r="J94" s="68" t="s">
        <v>444</v>
      </c>
      <c r="K94" s="68" t="s">
        <v>322</v>
      </c>
      <c r="L94" s="68" t="s">
        <v>441</v>
      </c>
      <c r="M94" s="90" t="s">
        <v>445</v>
      </c>
      <c r="N94" s="65">
        <f t="shared" si="1"/>
        <v>30</v>
      </c>
      <c r="O94" s="68">
        <v>30</v>
      </c>
      <c r="P94" s="68">
        <v>0</v>
      </c>
      <c r="Q94" s="68">
        <v>1</v>
      </c>
      <c r="R94" s="68">
        <v>34</v>
      </c>
      <c r="S94" s="68">
        <v>121</v>
      </c>
      <c r="T94" s="68">
        <v>1</v>
      </c>
      <c r="U94" s="68">
        <v>10</v>
      </c>
      <c r="V94" s="68">
        <v>25</v>
      </c>
      <c r="W94" s="68" t="s">
        <v>103</v>
      </c>
      <c r="X94" s="68" t="s">
        <v>446</v>
      </c>
    </row>
    <row r="95" s="51" customFormat="1" ht="33" customHeight="1" spans="1:24">
      <c r="A95" s="7">
        <v>88</v>
      </c>
      <c r="B95" s="68" t="s">
        <v>93</v>
      </c>
      <c r="C95" s="7" t="s">
        <v>120</v>
      </c>
      <c r="D95" s="7" t="s">
        <v>136</v>
      </c>
      <c r="E95" s="68" t="s">
        <v>312</v>
      </c>
      <c r="F95" s="68" t="s">
        <v>441</v>
      </c>
      <c r="G95" s="68" t="s">
        <v>447</v>
      </c>
      <c r="H95" s="68" t="s">
        <v>82</v>
      </c>
      <c r="I95" s="68" t="s">
        <v>448</v>
      </c>
      <c r="J95" s="82">
        <v>2024.11</v>
      </c>
      <c r="K95" s="82">
        <v>2024.12</v>
      </c>
      <c r="L95" s="68" t="s">
        <v>449</v>
      </c>
      <c r="M95" s="68" t="s">
        <v>450</v>
      </c>
      <c r="N95" s="65">
        <f t="shared" si="1"/>
        <v>10</v>
      </c>
      <c r="O95" s="68">
        <v>10</v>
      </c>
      <c r="P95" s="68">
        <v>0</v>
      </c>
      <c r="Q95" s="68">
        <v>1</v>
      </c>
      <c r="R95" s="68">
        <v>46</v>
      </c>
      <c r="S95" s="68">
        <v>161</v>
      </c>
      <c r="T95" s="68">
        <v>1</v>
      </c>
      <c r="U95" s="68">
        <v>7</v>
      </c>
      <c r="V95" s="68">
        <v>18</v>
      </c>
      <c r="W95" s="68" t="s">
        <v>103</v>
      </c>
      <c r="X95" s="68" t="s">
        <v>219</v>
      </c>
    </row>
    <row r="96" s="51" customFormat="1" ht="33" customHeight="1" spans="1:24">
      <c r="A96" s="7">
        <v>89</v>
      </c>
      <c r="B96" s="85" t="s">
        <v>93</v>
      </c>
      <c r="C96" s="85" t="s">
        <v>120</v>
      </c>
      <c r="D96" s="85" t="s">
        <v>136</v>
      </c>
      <c r="E96" s="7" t="s">
        <v>451</v>
      </c>
      <c r="F96" s="7" t="s">
        <v>452</v>
      </c>
      <c r="G96" s="85" t="s">
        <v>453</v>
      </c>
      <c r="H96" s="85" t="s">
        <v>454</v>
      </c>
      <c r="I96" s="85" t="s">
        <v>452</v>
      </c>
      <c r="J96" s="41">
        <v>45323</v>
      </c>
      <c r="K96" s="41">
        <v>45352</v>
      </c>
      <c r="L96" s="7" t="s">
        <v>452</v>
      </c>
      <c r="M96" s="85" t="s">
        <v>455</v>
      </c>
      <c r="N96" s="65">
        <f t="shared" si="1"/>
        <v>10</v>
      </c>
      <c r="O96" s="7">
        <v>10</v>
      </c>
      <c r="P96" s="7">
        <v>0</v>
      </c>
      <c r="Q96" s="7">
        <v>1</v>
      </c>
      <c r="R96" s="7">
        <v>24</v>
      </c>
      <c r="S96" s="7">
        <v>69</v>
      </c>
      <c r="T96" s="7">
        <v>0</v>
      </c>
      <c r="U96" s="7">
        <v>2</v>
      </c>
      <c r="V96" s="7">
        <v>4</v>
      </c>
      <c r="W96" s="85" t="s">
        <v>111</v>
      </c>
      <c r="X96" s="85" t="s">
        <v>456</v>
      </c>
    </row>
    <row r="97" s="51" customFormat="1" ht="45" customHeight="1" spans="1:24">
      <c r="A97" s="7">
        <v>90</v>
      </c>
      <c r="B97" s="7" t="s">
        <v>93</v>
      </c>
      <c r="C97" s="85" t="s">
        <v>120</v>
      </c>
      <c r="D97" s="7" t="s">
        <v>121</v>
      </c>
      <c r="E97" s="7" t="s">
        <v>451</v>
      </c>
      <c r="F97" s="7" t="s">
        <v>452</v>
      </c>
      <c r="G97" s="7" t="s">
        <v>457</v>
      </c>
      <c r="H97" s="7" t="s">
        <v>82</v>
      </c>
      <c r="I97" s="7" t="s">
        <v>452</v>
      </c>
      <c r="J97" s="40">
        <v>45352</v>
      </c>
      <c r="K97" s="40">
        <v>45383</v>
      </c>
      <c r="L97" s="7" t="s">
        <v>452</v>
      </c>
      <c r="M97" s="7" t="s">
        <v>458</v>
      </c>
      <c r="N97" s="65">
        <f t="shared" si="1"/>
        <v>5</v>
      </c>
      <c r="O97" s="7">
        <v>5</v>
      </c>
      <c r="P97" s="7">
        <v>0</v>
      </c>
      <c r="Q97" s="7">
        <v>1</v>
      </c>
      <c r="R97" s="7">
        <v>15</v>
      </c>
      <c r="S97" s="7">
        <v>52</v>
      </c>
      <c r="T97" s="7">
        <v>0</v>
      </c>
      <c r="U97" s="7">
        <v>2</v>
      </c>
      <c r="V97" s="7">
        <v>4</v>
      </c>
      <c r="W97" s="85" t="s">
        <v>111</v>
      </c>
      <c r="X97" s="85" t="s">
        <v>459</v>
      </c>
    </row>
    <row r="98" s="51" customFormat="1" ht="45" customHeight="1" spans="1:24">
      <c r="A98" s="7">
        <v>91</v>
      </c>
      <c r="B98" s="7" t="s">
        <v>93</v>
      </c>
      <c r="C98" s="85" t="s">
        <v>120</v>
      </c>
      <c r="D98" s="7" t="s">
        <v>121</v>
      </c>
      <c r="E98" s="7" t="s">
        <v>451</v>
      </c>
      <c r="F98" s="7" t="s">
        <v>452</v>
      </c>
      <c r="G98" s="7" t="s">
        <v>460</v>
      </c>
      <c r="H98" s="7" t="s">
        <v>82</v>
      </c>
      <c r="I98" s="7" t="s">
        <v>452</v>
      </c>
      <c r="J98" s="40">
        <v>45352</v>
      </c>
      <c r="K98" s="40">
        <v>45383</v>
      </c>
      <c r="L98" s="7" t="s">
        <v>452</v>
      </c>
      <c r="M98" s="7" t="s">
        <v>461</v>
      </c>
      <c r="N98" s="65">
        <f t="shared" si="1"/>
        <v>5</v>
      </c>
      <c r="O98" s="7">
        <v>5</v>
      </c>
      <c r="P98" s="7">
        <v>0</v>
      </c>
      <c r="Q98" s="7">
        <v>1</v>
      </c>
      <c r="R98" s="7">
        <v>9</v>
      </c>
      <c r="S98" s="7">
        <v>28</v>
      </c>
      <c r="T98" s="7">
        <v>0</v>
      </c>
      <c r="U98" s="7">
        <v>2</v>
      </c>
      <c r="V98" s="7">
        <v>6</v>
      </c>
      <c r="W98" s="85" t="s">
        <v>111</v>
      </c>
      <c r="X98" s="85" t="s">
        <v>462</v>
      </c>
    </row>
    <row r="99" s="51" customFormat="1" ht="45" customHeight="1" spans="1:24">
      <c r="A99" s="7">
        <v>92</v>
      </c>
      <c r="B99" s="7" t="s">
        <v>87</v>
      </c>
      <c r="C99" s="85" t="s">
        <v>88</v>
      </c>
      <c r="D99" s="7" t="s">
        <v>89</v>
      </c>
      <c r="E99" s="7" t="s">
        <v>451</v>
      </c>
      <c r="F99" s="7" t="s">
        <v>452</v>
      </c>
      <c r="G99" s="7" t="s">
        <v>463</v>
      </c>
      <c r="H99" s="7" t="s">
        <v>109</v>
      </c>
      <c r="I99" s="7" t="s">
        <v>452</v>
      </c>
      <c r="J99" s="40">
        <v>45292</v>
      </c>
      <c r="K99" s="40">
        <v>45323</v>
      </c>
      <c r="L99" s="7" t="s">
        <v>452</v>
      </c>
      <c r="M99" s="7" t="s">
        <v>464</v>
      </c>
      <c r="N99" s="65">
        <f t="shared" si="1"/>
        <v>4</v>
      </c>
      <c r="O99" s="7">
        <v>4</v>
      </c>
      <c r="P99" s="7">
        <v>0</v>
      </c>
      <c r="Q99" s="7">
        <v>1</v>
      </c>
      <c r="R99" s="7">
        <v>7</v>
      </c>
      <c r="S99" s="7">
        <v>24</v>
      </c>
      <c r="T99" s="7">
        <v>0</v>
      </c>
      <c r="U99" s="7">
        <v>2</v>
      </c>
      <c r="V99" s="7">
        <v>6</v>
      </c>
      <c r="W99" s="85" t="s">
        <v>111</v>
      </c>
      <c r="X99" s="7" t="s">
        <v>465</v>
      </c>
    </row>
    <row r="100" s="51" customFormat="1" ht="57" customHeight="1" spans="1:24">
      <c r="A100" s="7">
        <v>93</v>
      </c>
      <c r="B100" s="85" t="s">
        <v>93</v>
      </c>
      <c r="C100" s="85" t="s">
        <v>94</v>
      </c>
      <c r="D100" s="7" t="s">
        <v>311</v>
      </c>
      <c r="E100" s="7" t="s">
        <v>451</v>
      </c>
      <c r="F100" s="7" t="s">
        <v>452</v>
      </c>
      <c r="G100" s="7" t="s">
        <v>466</v>
      </c>
      <c r="H100" s="7" t="s">
        <v>82</v>
      </c>
      <c r="I100" s="7" t="s">
        <v>452</v>
      </c>
      <c r="J100" s="40">
        <v>45505</v>
      </c>
      <c r="K100" s="40">
        <v>45566</v>
      </c>
      <c r="L100" s="7" t="s">
        <v>452</v>
      </c>
      <c r="M100" s="7" t="s">
        <v>467</v>
      </c>
      <c r="N100" s="65">
        <f t="shared" si="1"/>
        <v>30</v>
      </c>
      <c r="O100" s="7">
        <v>30</v>
      </c>
      <c r="P100" s="7">
        <v>0</v>
      </c>
      <c r="Q100" s="7">
        <v>1</v>
      </c>
      <c r="R100" s="7">
        <v>30</v>
      </c>
      <c r="S100" s="7">
        <v>104</v>
      </c>
      <c r="T100" s="7">
        <v>0</v>
      </c>
      <c r="U100" s="7">
        <v>6</v>
      </c>
      <c r="V100" s="7">
        <v>16</v>
      </c>
      <c r="W100" s="85" t="s">
        <v>111</v>
      </c>
      <c r="X100" s="85" t="s">
        <v>468</v>
      </c>
    </row>
    <row r="101" s="51" customFormat="1" ht="49" customHeight="1" spans="1:24">
      <c r="A101" s="7">
        <v>94</v>
      </c>
      <c r="B101" s="85" t="s">
        <v>93</v>
      </c>
      <c r="C101" s="85" t="s">
        <v>120</v>
      </c>
      <c r="D101" s="7" t="s">
        <v>121</v>
      </c>
      <c r="E101" s="7" t="s">
        <v>451</v>
      </c>
      <c r="F101" s="7" t="s">
        <v>452</v>
      </c>
      <c r="G101" s="7" t="s">
        <v>469</v>
      </c>
      <c r="H101" s="7" t="s">
        <v>82</v>
      </c>
      <c r="I101" s="7" t="s">
        <v>452</v>
      </c>
      <c r="J101" s="40">
        <v>45505</v>
      </c>
      <c r="K101" s="40">
        <v>45536</v>
      </c>
      <c r="L101" s="7" t="s">
        <v>452</v>
      </c>
      <c r="M101" s="7" t="s">
        <v>470</v>
      </c>
      <c r="N101" s="65">
        <f t="shared" si="1"/>
        <v>10</v>
      </c>
      <c r="O101" s="7">
        <v>10</v>
      </c>
      <c r="P101" s="7">
        <v>0</v>
      </c>
      <c r="Q101" s="7">
        <v>1</v>
      </c>
      <c r="R101" s="7">
        <v>10</v>
      </c>
      <c r="S101" s="7">
        <v>26</v>
      </c>
      <c r="T101" s="7">
        <v>0</v>
      </c>
      <c r="U101" s="7">
        <v>2</v>
      </c>
      <c r="V101" s="7">
        <v>4</v>
      </c>
      <c r="W101" s="85" t="s">
        <v>111</v>
      </c>
      <c r="X101" s="85" t="s">
        <v>456</v>
      </c>
    </row>
    <row r="102" s="51" customFormat="1" ht="37" customHeight="1" spans="1:24">
      <c r="A102" s="7">
        <v>95</v>
      </c>
      <c r="B102" s="7" t="s">
        <v>77</v>
      </c>
      <c r="C102" s="7" t="s">
        <v>77</v>
      </c>
      <c r="D102" s="7" t="s">
        <v>77</v>
      </c>
      <c r="E102" s="7" t="s">
        <v>451</v>
      </c>
      <c r="F102" s="7" t="s">
        <v>452</v>
      </c>
      <c r="G102" s="7" t="s">
        <v>471</v>
      </c>
      <c r="H102" s="7" t="s">
        <v>82</v>
      </c>
      <c r="I102" s="7" t="s">
        <v>452</v>
      </c>
      <c r="J102" s="40">
        <v>45505</v>
      </c>
      <c r="K102" s="40">
        <v>45536</v>
      </c>
      <c r="L102" s="7" t="s">
        <v>472</v>
      </c>
      <c r="M102" s="7" t="s">
        <v>473</v>
      </c>
      <c r="N102" s="65">
        <f t="shared" si="1"/>
        <v>9</v>
      </c>
      <c r="O102" s="7">
        <v>9</v>
      </c>
      <c r="P102" s="7">
        <v>0</v>
      </c>
      <c r="Q102" s="7">
        <v>1</v>
      </c>
      <c r="R102" s="7">
        <v>8</v>
      </c>
      <c r="S102" s="7">
        <v>8</v>
      </c>
      <c r="T102" s="7">
        <v>0</v>
      </c>
      <c r="U102" s="7">
        <v>8</v>
      </c>
      <c r="V102" s="7">
        <v>8</v>
      </c>
      <c r="W102" s="85" t="s">
        <v>111</v>
      </c>
      <c r="X102" s="85" t="s">
        <v>474</v>
      </c>
    </row>
    <row r="103" s="51" customFormat="1" ht="37" customHeight="1" spans="1:24">
      <c r="A103" s="7">
        <v>96</v>
      </c>
      <c r="B103" s="85" t="s">
        <v>87</v>
      </c>
      <c r="C103" s="7" t="s">
        <v>286</v>
      </c>
      <c r="D103" s="7" t="s">
        <v>287</v>
      </c>
      <c r="E103" s="85" t="s">
        <v>451</v>
      </c>
      <c r="F103" s="85" t="s">
        <v>452</v>
      </c>
      <c r="G103" s="7" t="s">
        <v>475</v>
      </c>
      <c r="H103" s="7" t="s">
        <v>82</v>
      </c>
      <c r="I103" s="7" t="s">
        <v>452</v>
      </c>
      <c r="J103" s="40">
        <v>45536</v>
      </c>
      <c r="K103" s="40">
        <v>45597</v>
      </c>
      <c r="L103" s="7" t="s">
        <v>476</v>
      </c>
      <c r="M103" s="7" t="s">
        <v>477</v>
      </c>
      <c r="N103" s="65">
        <f t="shared" si="1"/>
        <v>100</v>
      </c>
      <c r="O103" s="7">
        <v>100</v>
      </c>
      <c r="P103" s="7">
        <v>0</v>
      </c>
      <c r="Q103" s="7">
        <v>1</v>
      </c>
      <c r="R103" s="7">
        <v>132</v>
      </c>
      <c r="S103" s="7">
        <v>400</v>
      </c>
      <c r="T103" s="7">
        <v>0</v>
      </c>
      <c r="U103" s="7">
        <v>50</v>
      </c>
      <c r="V103" s="7">
        <v>149</v>
      </c>
      <c r="W103" s="85" t="s">
        <v>111</v>
      </c>
      <c r="X103" s="85" t="s">
        <v>478</v>
      </c>
    </row>
    <row r="104" s="51" customFormat="1" ht="37" customHeight="1" spans="1:24">
      <c r="A104" s="7">
        <v>97</v>
      </c>
      <c r="B104" s="85" t="s">
        <v>87</v>
      </c>
      <c r="C104" s="7" t="s">
        <v>286</v>
      </c>
      <c r="D104" s="7" t="s">
        <v>287</v>
      </c>
      <c r="E104" s="85" t="s">
        <v>451</v>
      </c>
      <c r="F104" s="85" t="s">
        <v>452</v>
      </c>
      <c r="G104" s="7" t="s">
        <v>479</v>
      </c>
      <c r="H104" s="7" t="s">
        <v>82</v>
      </c>
      <c r="I104" s="7" t="s">
        <v>452</v>
      </c>
      <c r="J104" s="40">
        <v>45352</v>
      </c>
      <c r="K104" s="40">
        <v>45383</v>
      </c>
      <c r="L104" s="7" t="s">
        <v>472</v>
      </c>
      <c r="M104" s="7" t="s">
        <v>480</v>
      </c>
      <c r="N104" s="65">
        <f t="shared" si="1"/>
        <v>5.85</v>
      </c>
      <c r="O104" s="7">
        <v>5</v>
      </c>
      <c r="P104" s="7">
        <v>0.85</v>
      </c>
      <c r="Q104" s="7">
        <v>1</v>
      </c>
      <c r="R104" s="7">
        <v>8</v>
      </c>
      <c r="S104" s="7">
        <v>8</v>
      </c>
      <c r="T104" s="7">
        <v>0</v>
      </c>
      <c r="U104" s="7">
        <v>8</v>
      </c>
      <c r="V104" s="7">
        <v>8</v>
      </c>
      <c r="W104" s="85" t="s">
        <v>111</v>
      </c>
      <c r="X104" s="85" t="s">
        <v>478</v>
      </c>
    </row>
    <row r="105" s="51" customFormat="1" ht="24" spans="1:24">
      <c r="A105" s="7">
        <v>98</v>
      </c>
      <c r="B105" s="85" t="s">
        <v>93</v>
      </c>
      <c r="C105" s="85" t="s">
        <v>120</v>
      </c>
      <c r="D105" s="85" t="s">
        <v>136</v>
      </c>
      <c r="E105" s="7" t="s">
        <v>451</v>
      </c>
      <c r="F105" s="7" t="s">
        <v>452</v>
      </c>
      <c r="G105" s="7" t="s">
        <v>481</v>
      </c>
      <c r="H105" s="7" t="s">
        <v>82</v>
      </c>
      <c r="I105" s="7" t="s">
        <v>452</v>
      </c>
      <c r="J105" s="40">
        <v>45292</v>
      </c>
      <c r="K105" s="40">
        <v>45627</v>
      </c>
      <c r="L105" s="7" t="s">
        <v>452</v>
      </c>
      <c r="M105" s="7" t="s">
        <v>482</v>
      </c>
      <c r="N105" s="65">
        <f t="shared" si="1"/>
        <v>45</v>
      </c>
      <c r="O105" s="7">
        <v>45</v>
      </c>
      <c r="P105" s="7">
        <v>0</v>
      </c>
      <c r="Q105" s="7">
        <v>1</v>
      </c>
      <c r="R105" s="7">
        <v>26</v>
      </c>
      <c r="S105" s="7">
        <v>72</v>
      </c>
      <c r="T105" s="7">
        <v>0</v>
      </c>
      <c r="U105" s="7">
        <v>6</v>
      </c>
      <c r="V105" s="7">
        <v>13</v>
      </c>
      <c r="W105" s="85" t="s">
        <v>111</v>
      </c>
      <c r="X105" s="85" t="s">
        <v>456</v>
      </c>
    </row>
    <row r="106" s="51" customFormat="1" ht="52" customHeight="1" spans="1:24">
      <c r="A106" s="7">
        <v>99</v>
      </c>
      <c r="B106" s="7" t="s">
        <v>93</v>
      </c>
      <c r="C106" s="7" t="s">
        <v>120</v>
      </c>
      <c r="D106" s="85" t="s">
        <v>136</v>
      </c>
      <c r="E106" s="7" t="s">
        <v>451</v>
      </c>
      <c r="F106" s="7" t="s">
        <v>483</v>
      </c>
      <c r="G106" s="7" t="s">
        <v>484</v>
      </c>
      <c r="H106" s="39" t="s">
        <v>82</v>
      </c>
      <c r="I106" s="7" t="s">
        <v>485</v>
      </c>
      <c r="J106" s="38">
        <v>45566</v>
      </c>
      <c r="K106" s="38">
        <v>45597</v>
      </c>
      <c r="L106" s="39" t="s">
        <v>483</v>
      </c>
      <c r="M106" s="7" t="s">
        <v>486</v>
      </c>
      <c r="N106" s="65">
        <f t="shared" si="1"/>
        <v>25</v>
      </c>
      <c r="O106" s="39">
        <v>25</v>
      </c>
      <c r="P106" s="39">
        <v>0</v>
      </c>
      <c r="Q106" s="39">
        <v>1</v>
      </c>
      <c r="R106" s="39">
        <v>36</v>
      </c>
      <c r="S106" s="39">
        <v>118</v>
      </c>
      <c r="T106" s="39">
        <v>1</v>
      </c>
      <c r="U106" s="39">
        <v>10</v>
      </c>
      <c r="V106" s="39">
        <v>26</v>
      </c>
      <c r="W106" s="7" t="s">
        <v>487</v>
      </c>
      <c r="X106" s="7" t="s">
        <v>488</v>
      </c>
    </row>
    <row r="107" s="51" customFormat="1" ht="46" customHeight="1" spans="1:24">
      <c r="A107" s="7">
        <v>100</v>
      </c>
      <c r="B107" s="7" t="s">
        <v>93</v>
      </c>
      <c r="C107" s="7" t="s">
        <v>120</v>
      </c>
      <c r="D107" s="7" t="s">
        <v>121</v>
      </c>
      <c r="E107" s="7" t="s">
        <v>451</v>
      </c>
      <c r="F107" s="7" t="s">
        <v>483</v>
      </c>
      <c r="G107" s="7" t="s">
        <v>489</v>
      </c>
      <c r="H107" s="39" t="s">
        <v>82</v>
      </c>
      <c r="I107" s="7" t="s">
        <v>490</v>
      </c>
      <c r="J107" s="38">
        <v>45566</v>
      </c>
      <c r="K107" s="38">
        <v>45627</v>
      </c>
      <c r="L107" s="39" t="s">
        <v>483</v>
      </c>
      <c r="M107" s="7" t="s">
        <v>491</v>
      </c>
      <c r="N107" s="65">
        <f t="shared" si="1"/>
        <v>23</v>
      </c>
      <c r="O107" s="39">
        <v>23</v>
      </c>
      <c r="P107" s="39">
        <v>0</v>
      </c>
      <c r="Q107" s="39">
        <v>1</v>
      </c>
      <c r="R107" s="39">
        <v>28</v>
      </c>
      <c r="S107" s="39">
        <v>78</v>
      </c>
      <c r="T107" s="39">
        <v>1</v>
      </c>
      <c r="U107" s="39">
        <v>8</v>
      </c>
      <c r="V107" s="39">
        <v>28</v>
      </c>
      <c r="W107" s="7" t="s">
        <v>487</v>
      </c>
      <c r="X107" s="7" t="s">
        <v>488</v>
      </c>
    </row>
    <row r="108" s="51" customFormat="1" ht="42" customHeight="1" spans="1:24">
      <c r="A108" s="7">
        <v>101</v>
      </c>
      <c r="B108" s="7" t="s">
        <v>93</v>
      </c>
      <c r="C108" s="7" t="s">
        <v>120</v>
      </c>
      <c r="D108" s="7" t="s">
        <v>121</v>
      </c>
      <c r="E108" s="7" t="s">
        <v>451</v>
      </c>
      <c r="F108" s="7" t="s">
        <v>483</v>
      </c>
      <c r="G108" s="7" t="s">
        <v>492</v>
      </c>
      <c r="H108" s="39" t="s">
        <v>82</v>
      </c>
      <c r="I108" s="7" t="s">
        <v>493</v>
      </c>
      <c r="J108" s="40">
        <v>45292</v>
      </c>
      <c r="K108" s="40">
        <v>45627</v>
      </c>
      <c r="L108" s="39" t="s">
        <v>483</v>
      </c>
      <c r="M108" s="7" t="s">
        <v>494</v>
      </c>
      <c r="N108" s="65">
        <f t="shared" si="1"/>
        <v>20</v>
      </c>
      <c r="O108" s="39">
        <v>20</v>
      </c>
      <c r="P108" s="39">
        <v>0</v>
      </c>
      <c r="Q108" s="39">
        <v>1</v>
      </c>
      <c r="R108" s="39">
        <v>29</v>
      </c>
      <c r="S108" s="39">
        <v>84</v>
      </c>
      <c r="T108" s="39">
        <v>1</v>
      </c>
      <c r="U108" s="39">
        <v>13</v>
      </c>
      <c r="V108" s="39">
        <v>32</v>
      </c>
      <c r="W108" s="7" t="s">
        <v>487</v>
      </c>
      <c r="X108" s="7" t="s">
        <v>488</v>
      </c>
    </row>
    <row r="109" s="51" customFormat="1" ht="42" customHeight="1" spans="1:24">
      <c r="A109" s="7">
        <v>102</v>
      </c>
      <c r="B109" s="7" t="s">
        <v>93</v>
      </c>
      <c r="C109" s="7" t="s">
        <v>120</v>
      </c>
      <c r="D109" s="85" t="s">
        <v>136</v>
      </c>
      <c r="E109" s="7" t="s">
        <v>451</v>
      </c>
      <c r="F109" s="7" t="s">
        <v>483</v>
      </c>
      <c r="G109" s="7" t="s">
        <v>495</v>
      </c>
      <c r="H109" s="39" t="s">
        <v>454</v>
      </c>
      <c r="I109" s="7" t="s">
        <v>490</v>
      </c>
      <c r="J109" s="38">
        <v>45383</v>
      </c>
      <c r="K109" s="38">
        <v>45413</v>
      </c>
      <c r="L109" s="39" t="s">
        <v>483</v>
      </c>
      <c r="M109" s="7" t="s">
        <v>496</v>
      </c>
      <c r="N109" s="65">
        <f t="shared" si="1"/>
        <v>5</v>
      </c>
      <c r="O109" s="39">
        <v>2</v>
      </c>
      <c r="P109" s="39">
        <v>3</v>
      </c>
      <c r="Q109" s="39">
        <v>1</v>
      </c>
      <c r="R109" s="39">
        <v>25</v>
      </c>
      <c r="S109" s="39">
        <v>80</v>
      </c>
      <c r="T109" s="39">
        <v>1</v>
      </c>
      <c r="U109" s="39">
        <v>8</v>
      </c>
      <c r="V109" s="39">
        <v>26</v>
      </c>
      <c r="W109" s="7" t="s">
        <v>487</v>
      </c>
      <c r="X109" s="7" t="s">
        <v>488</v>
      </c>
    </row>
    <row r="110" s="51" customFormat="1" ht="35" customHeight="1" spans="1:24">
      <c r="A110" s="7">
        <v>103</v>
      </c>
      <c r="B110" s="7" t="s">
        <v>87</v>
      </c>
      <c r="C110" s="7" t="s">
        <v>125</v>
      </c>
      <c r="D110" s="7" t="s">
        <v>126</v>
      </c>
      <c r="E110" s="7" t="s">
        <v>451</v>
      </c>
      <c r="F110" s="7" t="s">
        <v>497</v>
      </c>
      <c r="G110" s="7" t="s">
        <v>498</v>
      </c>
      <c r="H110" s="7" t="s">
        <v>82</v>
      </c>
      <c r="I110" s="7" t="s">
        <v>497</v>
      </c>
      <c r="J110" s="40">
        <v>45352</v>
      </c>
      <c r="K110" s="40">
        <v>45383</v>
      </c>
      <c r="L110" s="7" t="s">
        <v>499</v>
      </c>
      <c r="M110" s="7" t="s">
        <v>500</v>
      </c>
      <c r="N110" s="65">
        <f t="shared" si="1"/>
        <v>10</v>
      </c>
      <c r="O110" s="7">
        <v>10</v>
      </c>
      <c r="P110" s="7">
        <v>0</v>
      </c>
      <c r="Q110" s="7">
        <v>1</v>
      </c>
      <c r="R110" s="7">
        <v>35</v>
      </c>
      <c r="S110" s="7">
        <v>163</v>
      </c>
      <c r="T110" s="7">
        <v>0</v>
      </c>
      <c r="U110" s="7">
        <v>5</v>
      </c>
      <c r="V110" s="7">
        <v>20</v>
      </c>
      <c r="W110" s="7" t="s">
        <v>111</v>
      </c>
      <c r="X110" s="7" t="s">
        <v>501</v>
      </c>
    </row>
    <row r="111" s="51" customFormat="1" ht="51" customHeight="1" spans="1:24">
      <c r="A111" s="7">
        <v>104</v>
      </c>
      <c r="B111" s="7" t="s">
        <v>87</v>
      </c>
      <c r="C111" s="7" t="s">
        <v>125</v>
      </c>
      <c r="D111" s="7" t="s">
        <v>126</v>
      </c>
      <c r="E111" s="7" t="s">
        <v>451</v>
      </c>
      <c r="F111" s="7" t="s">
        <v>497</v>
      </c>
      <c r="G111" s="7" t="s">
        <v>502</v>
      </c>
      <c r="H111" s="7" t="s">
        <v>82</v>
      </c>
      <c r="I111" s="7" t="s">
        <v>497</v>
      </c>
      <c r="J111" s="40">
        <v>45352</v>
      </c>
      <c r="K111" s="40">
        <v>45383</v>
      </c>
      <c r="L111" s="7" t="s">
        <v>499</v>
      </c>
      <c r="M111" s="7" t="s">
        <v>503</v>
      </c>
      <c r="N111" s="65">
        <f t="shared" si="1"/>
        <v>5</v>
      </c>
      <c r="O111" s="7">
        <v>5</v>
      </c>
      <c r="P111" s="7">
        <v>0</v>
      </c>
      <c r="Q111" s="7">
        <v>1</v>
      </c>
      <c r="R111" s="7">
        <v>35</v>
      </c>
      <c r="S111" s="7">
        <v>153</v>
      </c>
      <c r="T111" s="7">
        <v>0</v>
      </c>
      <c r="U111" s="7">
        <v>2</v>
      </c>
      <c r="V111" s="7">
        <v>4</v>
      </c>
      <c r="W111" s="7" t="s">
        <v>111</v>
      </c>
      <c r="X111" s="7" t="s">
        <v>501</v>
      </c>
    </row>
    <row r="112" s="51" customFormat="1" ht="51" customHeight="1" spans="1:24">
      <c r="A112" s="7">
        <v>105</v>
      </c>
      <c r="B112" s="7" t="s">
        <v>87</v>
      </c>
      <c r="C112" s="7" t="s">
        <v>125</v>
      </c>
      <c r="D112" s="7" t="s">
        <v>126</v>
      </c>
      <c r="E112" s="7" t="s">
        <v>451</v>
      </c>
      <c r="F112" s="7" t="s">
        <v>497</v>
      </c>
      <c r="G112" s="85" t="s">
        <v>504</v>
      </c>
      <c r="H112" s="7" t="s">
        <v>82</v>
      </c>
      <c r="I112" s="7" t="s">
        <v>497</v>
      </c>
      <c r="J112" s="40">
        <v>45352</v>
      </c>
      <c r="K112" s="40">
        <v>45383</v>
      </c>
      <c r="L112" s="7" t="s">
        <v>499</v>
      </c>
      <c r="M112" s="85" t="s">
        <v>505</v>
      </c>
      <c r="N112" s="65">
        <f t="shared" si="1"/>
        <v>4</v>
      </c>
      <c r="O112" s="7">
        <v>4</v>
      </c>
      <c r="P112" s="7">
        <v>0</v>
      </c>
      <c r="Q112" s="7">
        <v>1</v>
      </c>
      <c r="R112" s="7">
        <v>8</v>
      </c>
      <c r="S112" s="7">
        <v>20</v>
      </c>
      <c r="T112" s="7">
        <v>0</v>
      </c>
      <c r="U112" s="7">
        <v>1</v>
      </c>
      <c r="V112" s="7">
        <v>3</v>
      </c>
      <c r="W112" s="7" t="s">
        <v>111</v>
      </c>
      <c r="X112" s="85" t="s">
        <v>506</v>
      </c>
    </row>
    <row r="113" s="51" customFormat="1" ht="51" customHeight="1" spans="1:24">
      <c r="A113" s="7">
        <v>106</v>
      </c>
      <c r="B113" s="7" t="s">
        <v>93</v>
      </c>
      <c r="C113" s="7" t="s">
        <v>94</v>
      </c>
      <c r="D113" s="7" t="s">
        <v>311</v>
      </c>
      <c r="E113" s="7" t="s">
        <v>451</v>
      </c>
      <c r="F113" s="7" t="s">
        <v>497</v>
      </c>
      <c r="G113" s="7" t="s">
        <v>507</v>
      </c>
      <c r="H113" s="7" t="s">
        <v>82</v>
      </c>
      <c r="I113" s="7" t="s">
        <v>497</v>
      </c>
      <c r="J113" s="40">
        <v>45384</v>
      </c>
      <c r="K113" s="40">
        <v>45598</v>
      </c>
      <c r="L113" s="7" t="s">
        <v>499</v>
      </c>
      <c r="M113" s="7" t="s">
        <v>508</v>
      </c>
      <c r="N113" s="65">
        <f t="shared" si="1"/>
        <v>30</v>
      </c>
      <c r="O113" s="7">
        <v>30</v>
      </c>
      <c r="P113" s="7">
        <v>0</v>
      </c>
      <c r="Q113" s="7">
        <v>1</v>
      </c>
      <c r="R113" s="7">
        <v>33</v>
      </c>
      <c r="S113" s="7">
        <v>130</v>
      </c>
      <c r="T113" s="7">
        <v>0</v>
      </c>
      <c r="U113" s="7">
        <v>0</v>
      </c>
      <c r="V113" s="7">
        <v>0</v>
      </c>
      <c r="W113" s="7" t="s">
        <v>111</v>
      </c>
      <c r="X113" s="7" t="s">
        <v>509</v>
      </c>
    </row>
    <row r="114" s="51" customFormat="1" ht="64" customHeight="1" spans="1:24">
      <c r="A114" s="7">
        <v>107</v>
      </c>
      <c r="B114" s="7" t="s">
        <v>87</v>
      </c>
      <c r="C114" s="7" t="s">
        <v>125</v>
      </c>
      <c r="D114" s="7" t="s">
        <v>126</v>
      </c>
      <c r="E114" s="7" t="s">
        <v>451</v>
      </c>
      <c r="F114" s="7" t="s">
        <v>497</v>
      </c>
      <c r="G114" s="7" t="s">
        <v>510</v>
      </c>
      <c r="H114" s="7" t="s">
        <v>82</v>
      </c>
      <c r="I114" s="7" t="s">
        <v>497</v>
      </c>
      <c r="J114" s="40">
        <v>45536</v>
      </c>
      <c r="K114" s="40">
        <v>45597</v>
      </c>
      <c r="L114" s="7" t="s">
        <v>511</v>
      </c>
      <c r="M114" s="7" t="s">
        <v>512</v>
      </c>
      <c r="N114" s="65">
        <f t="shared" si="1"/>
        <v>7</v>
      </c>
      <c r="O114" s="7">
        <v>7</v>
      </c>
      <c r="P114" s="7">
        <v>0</v>
      </c>
      <c r="Q114" s="7">
        <v>1</v>
      </c>
      <c r="R114" s="7">
        <v>3</v>
      </c>
      <c r="S114" s="7">
        <v>3</v>
      </c>
      <c r="T114" s="7">
        <v>0</v>
      </c>
      <c r="U114" s="7">
        <v>3</v>
      </c>
      <c r="V114" s="7">
        <v>3</v>
      </c>
      <c r="W114" s="7" t="s">
        <v>111</v>
      </c>
      <c r="X114" s="7" t="s">
        <v>501</v>
      </c>
    </row>
    <row r="115" s="51" customFormat="1" ht="44" customHeight="1" spans="1:24">
      <c r="A115" s="7">
        <v>108</v>
      </c>
      <c r="B115" s="7" t="s">
        <v>93</v>
      </c>
      <c r="C115" s="7" t="s">
        <v>120</v>
      </c>
      <c r="D115" s="7" t="s">
        <v>136</v>
      </c>
      <c r="E115" s="7" t="s">
        <v>451</v>
      </c>
      <c r="F115" s="7" t="s">
        <v>513</v>
      </c>
      <c r="G115" s="7" t="s">
        <v>514</v>
      </c>
      <c r="H115" s="7" t="s">
        <v>454</v>
      </c>
      <c r="I115" s="7" t="s">
        <v>513</v>
      </c>
      <c r="J115" s="40">
        <v>45536</v>
      </c>
      <c r="K115" s="40">
        <v>45536</v>
      </c>
      <c r="L115" s="7" t="s">
        <v>513</v>
      </c>
      <c r="M115" s="7" t="s">
        <v>515</v>
      </c>
      <c r="N115" s="65">
        <f t="shared" si="1"/>
        <v>10</v>
      </c>
      <c r="O115" s="7">
        <v>10</v>
      </c>
      <c r="P115" s="7">
        <v>0</v>
      </c>
      <c r="Q115" s="7">
        <v>1</v>
      </c>
      <c r="R115" s="7">
        <v>85</v>
      </c>
      <c r="S115" s="7">
        <v>185</v>
      </c>
      <c r="T115" s="7">
        <v>0</v>
      </c>
      <c r="U115" s="7">
        <v>9</v>
      </c>
      <c r="V115" s="7">
        <v>24</v>
      </c>
      <c r="W115" s="7" t="s">
        <v>111</v>
      </c>
      <c r="X115" s="7" t="s">
        <v>456</v>
      </c>
    </row>
    <row r="116" s="51" customFormat="1" ht="24" spans="1:24">
      <c r="A116" s="7">
        <v>109</v>
      </c>
      <c r="B116" s="7" t="s">
        <v>93</v>
      </c>
      <c r="C116" s="7" t="s">
        <v>120</v>
      </c>
      <c r="D116" s="7" t="s">
        <v>136</v>
      </c>
      <c r="E116" s="7" t="s">
        <v>451</v>
      </c>
      <c r="F116" s="7" t="s">
        <v>513</v>
      </c>
      <c r="G116" s="7" t="s">
        <v>516</v>
      </c>
      <c r="H116" s="7" t="s">
        <v>82</v>
      </c>
      <c r="I116" s="7" t="s">
        <v>513</v>
      </c>
      <c r="J116" s="40">
        <v>45566</v>
      </c>
      <c r="K116" s="40">
        <v>45566</v>
      </c>
      <c r="L116" s="7" t="s">
        <v>513</v>
      </c>
      <c r="M116" s="7" t="s">
        <v>517</v>
      </c>
      <c r="N116" s="65">
        <f t="shared" si="1"/>
        <v>15</v>
      </c>
      <c r="O116" s="7">
        <v>15</v>
      </c>
      <c r="P116" s="7">
        <v>0</v>
      </c>
      <c r="Q116" s="7">
        <v>1</v>
      </c>
      <c r="R116" s="7">
        <v>103</v>
      </c>
      <c r="S116" s="7">
        <v>215</v>
      </c>
      <c r="T116" s="7">
        <v>0</v>
      </c>
      <c r="U116" s="7">
        <v>4</v>
      </c>
      <c r="V116" s="7">
        <v>10</v>
      </c>
      <c r="W116" s="7" t="s">
        <v>111</v>
      </c>
      <c r="X116" s="7" t="s">
        <v>456</v>
      </c>
    </row>
    <row r="117" s="51" customFormat="1" ht="33" customHeight="1" spans="1:24">
      <c r="A117" s="7">
        <v>110</v>
      </c>
      <c r="B117" s="7" t="s">
        <v>93</v>
      </c>
      <c r="C117" s="7" t="s">
        <v>120</v>
      </c>
      <c r="D117" s="7" t="s">
        <v>136</v>
      </c>
      <c r="E117" s="7" t="s">
        <v>451</v>
      </c>
      <c r="F117" s="7" t="s">
        <v>513</v>
      </c>
      <c r="G117" s="7" t="s">
        <v>518</v>
      </c>
      <c r="H117" s="7" t="s">
        <v>82</v>
      </c>
      <c r="I117" s="7" t="s">
        <v>513</v>
      </c>
      <c r="J117" s="40">
        <v>45597</v>
      </c>
      <c r="K117" s="40">
        <v>45627</v>
      </c>
      <c r="L117" s="7" t="s">
        <v>513</v>
      </c>
      <c r="M117" s="7" t="s">
        <v>519</v>
      </c>
      <c r="N117" s="65">
        <f t="shared" si="1"/>
        <v>7</v>
      </c>
      <c r="O117" s="7">
        <v>7</v>
      </c>
      <c r="P117" s="7">
        <v>0</v>
      </c>
      <c r="Q117" s="7">
        <v>1</v>
      </c>
      <c r="R117" s="7">
        <v>9</v>
      </c>
      <c r="S117" s="7">
        <v>46</v>
      </c>
      <c r="T117" s="7">
        <v>0</v>
      </c>
      <c r="U117" s="7">
        <v>5</v>
      </c>
      <c r="V117" s="7">
        <v>14</v>
      </c>
      <c r="W117" s="7" t="s">
        <v>111</v>
      </c>
      <c r="X117" s="7" t="s">
        <v>456</v>
      </c>
    </row>
    <row r="118" s="51" customFormat="1" ht="50" customHeight="1" spans="1:24">
      <c r="A118" s="7">
        <v>111</v>
      </c>
      <c r="B118" s="7" t="s">
        <v>93</v>
      </c>
      <c r="C118" s="7" t="s">
        <v>120</v>
      </c>
      <c r="D118" s="7" t="s">
        <v>121</v>
      </c>
      <c r="E118" s="7" t="s">
        <v>451</v>
      </c>
      <c r="F118" s="7" t="s">
        <v>513</v>
      </c>
      <c r="G118" s="7" t="s">
        <v>520</v>
      </c>
      <c r="H118" s="7" t="s">
        <v>82</v>
      </c>
      <c r="I118" s="7" t="s">
        <v>513</v>
      </c>
      <c r="J118" s="40">
        <v>45597</v>
      </c>
      <c r="K118" s="40">
        <v>45627</v>
      </c>
      <c r="L118" s="7" t="s">
        <v>513</v>
      </c>
      <c r="M118" s="7" t="s">
        <v>521</v>
      </c>
      <c r="N118" s="65">
        <f t="shared" si="1"/>
        <v>18</v>
      </c>
      <c r="O118" s="7">
        <v>18</v>
      </c>
      <c r="P118" s="7">
        <v>0</v>
      </c>
      <c r="Q118" s="7">
        <v>1</v>
      </c>
      <c r="R118" s="7">
        <v>79</v>
      </c>
      <c r="S118" s="7">
        <v>285</v>
      </c>
      <c r="T118" s="7">
        <v>0</v>
      </c>
      <c r="U118" s="7">
        <v>4</v>
      </c>
      <c r="V118" s="7">
        <v>10</v>
      </c>
      <c r="W118" s="7" t="s">
        <v>111</v>
      </c>
      <c r="X118" s="7" t="s">
        <v>522</v>
      </c>
    </row>
    <row r="119" s="51" customFormat="1" ht="51" customHeight="1" spans="1:24">
      <c r="A119" s="7">
        <v>112</v>
      </c>
      <c r="B119" s="7" t="s">
        <v>93</v>
      </c>
      <c r="C119" s="7" t="s">
        <v>120</v>
      </c>
      <c r="D119" s="7" t="s">
        <v>136</v>
      </c>
      <c r="E119" s="7" t="s">
        <v>451</v>
      </c>
      <c r="F119" s="7" t="s">
        <v>523</v>
      </c>
      <c r="G119" s="7" t="s">
        <v>524</v>
      </c>
      <c r="H119" s="7" t="s">
        <v>82</v>
      </c>
      <c r="I119" s="7" t="s">
        <v>523</v>
      </c>
      <c r="J119" s="38">
        <v>45352</v>
      </c>
      <c r="K119" s="38">
        <v>45352</v>
      </c>
      <c r="L119" s="7" t="s">
        <v>523</v>
      </c>
      <c r="M119" s="7" t="s">
        <v>525</v>
      </c>
      <c r="N119" s="65">
        <f t="shared" si="1"/>
        <v>11</v>
      </c>
      <c r="O119" s="7">
        <v>11</v>
      </c>
      <c r="P119" s="7">
        <v>0</v>
      </c>
      <c r="Q119" s="7">
        <v>1</v>
      </c>
      <c r="R119" s="7">
        <v>189</v>
      </c>
      <c r="S119" s="7">
        <v>500</v>
      </c>
      <c r="T119" s="7">
        <v>0</v>
      </c>
      <c r="U119" s="7">
        <v>10</v>
      </c>
      <c r="V119" s="7">
        <v>22</v>
      </c>
      <c r="W119" s="85" t="s">
        <v>111</v>
      </c>
      <c r="X119" s="7" t="s">
        <v>526</v>
      </c>
    </row>
    <row r="120" s="51" customFormat="1" ht="43" customHeight="1" spans="1:24">
      <c r="A120" s="7">
        <v>113</v>
      </c>
      <c r="B120" s="7" t="s">
        <v>87</v>
      </c>
      <c r="C120" s="7" t="s">
        <v>125</v>
      </c>
      <c r="D120" s="7" t="s">
        <v>126</v>
      </c>
      <c r="E120" s="7" t="s">
        <v>451</v>
      </c>
      <c r="F120" s="7" t="s">
        <v>523</v>
      </c>
      <c r="G120" s="7" t="s">
        <v>527</v>
      </c>
      <c r="H120" s="7" t="s">
        <v>82</v>
      </c>
      <c r="I120" s="7" t="s">
        <v>523</v>
      </c>
      <c r="J120" s="91">
        <v>45323</v>
      </c>
      <c r="K120" s="91">
        <v>45352</v>
      </c>
      <c r="L120" s="7" t="s">
        <v>528</v>
      </c>
      <c r="M120" s="7" t="s">
        <v>529</v>
      </c>
      <c r="N120" s="65">
        <f t="shared" si="1"/>
        <v>5</v>
      </c>
      <c r="O120" s="7">
        <v>5</v>
      </c>
      <c r="P120" s="7">
        <v>0</v>
      </c>
      <c r="Q120" s="7">
        <v>1</v>
      </c>
      <c r="R120" s="7">
        <v>5</v>
      </c>
      <c r="S120" s="7">
        <v>12</v>
      </c>
      <c r="T120" s="7">
        <v>0</v>
      </c>
      <c r="U120" s="7">
        <v>5</v>
      </c>
      <c r="V120" s="7">
        <v>12</v>
      </c>
      <c r="W120" s="85" t="s">
        <v>111</v>
      </c>
      <c r="X120" s="7" t="s">
        <v>530</v>
      </c>
    </row>
    <row r="121" s="51" customFormat="1" ht="38" customHeight="1" spans="1:24">
      <c r="A121" s="7">
        <v>114</v>
      </c>
      <c r="B121" s="7" t="s">
        <v>93</v>
      </c>
      <c r="C121" s="7" t="s">
        <v>120</v>
      </c>
      <c r="D121" s="86" t="s">
        <v>136</v>
      </c>
      <c r="E121" s="7" t="s">
        <v>451</v>
      </c>
      <c r="F121" s="7" t="s">
        <v>531</v>
      </c>
      <c r="G121" s="7" t="s">
        <v>532</v>
      </c>
      <c r="H121" s="7" t="s">
        <v>533</v>
      </c>
      <c r="I121" s="7" t="s">
        <v>531</v>
      </c>
      <c r="J121" s="40">
        <v>45292</v>
      </c>
      <c r="K121" s="40">
        <v>45627</v>
      </c>
      <c r="L121" s="7" t="s">
        <v>531</v>
      </c>
      <c r="M121" s="7" t="s">
        <v>534</v>
      </c>
      <c r="N121" s="65">
        <f t="shared" si="1"/>
        <v>30</v>
      </c>
      <c r="O121" s="7">
        <v>30</v>
      </c>
      <c r="P121" s="7">
        <v>0</v>
      </c>
      <c r="Q121" s="7">
        <v>1</v>
      </c>
      <c r="R121" s="7">
        <v>596</v>
      </c>
      <c r="S121" s="7">
        <v>1710</v>
      </c>
      <c r="T121" s="7">
        <v>0</v>
      </c>
      <c r="U121" s="7">
        <v>95</v>
      </c>
      <c r="V121" s="7">
        <v>205</v>
      </c>
      <c r="W121" s="7" t="s">
        <v>111</v>
      </c>
      <c r="X121" s="7" t="s">
        <v>535</v>
      </c>
    </row>
    <row r="122" s="51" customFormat="1" ht="38" customHeight="1" spans="1:24">
      <c r="A122" s="7">
        <v>115</v>
      </c>
      <c r="B122" s="7" t="s">
        <v>87</v>
      </c>
      <c r="C122" s="85" t="s">
        <v>125</v>
      </c>
      <c r="D122" s="85" t="s">
        <v>126</v>
      </c>
      <c r="E122" s="7" t="s">
        <v>451</v>
      </c>
      <c r="F122" s="7" t="s">
        <v>536</v>
      </c>
      <c r="G122" s="7" t="s">
        <v>537</v>
      </c>
      <c r="H122" s="7" t="s">
        <v>82</v>
      </c>
      <c r="I122" s="7" t="s">
        <v>536</v>
      </c>
      <c r="J122" s="40">
        <v>45352</v>
      </c>
      <c r="K122" s="40">
        <v>45444</v>
      </c>
      <c r="L122" s="7" t="s">
        <v>536</v>
      </c>
      <c r="M122" s="7" t="s">
        <v>538</v>
      </c>
      <c r="N122" s="65">
        <f t="shared" si="1"/>
        <v>8</v>
      </c>
      <c r="O122" s="7">
        <v>8</v>
      </c>
      <c r="P122" s="7">
        <v>0</v>
      </c>
      <c r="Q122" s="7">
        <v>1</v>
      </c>
      <c r="R122" s="7">
        <v>68</v>
      </c>
      <c r="S122" s="7">
        <v>300</v>
      </c>
      <c r="T122" s="7">
        <v>0</v>
      </c>
      <c r="U122" s="7">
        <v>13</v>
      </c>
      <c r="V122" s="7">
        <v>32</v>
      </c>
      <c r="W122" s="85" t="s">
        <v>111</v>
      </c>
      <c r="X122" s="85" t="s">
        <v>539</v>
      </c>
    </row>
    <row r="123" s="51" customFormat="1" ht="47" customHeight="1" spans="1:24">
      <c r="A123" s="7">
        <v>116</v>
      </c>
      <c r="B123" s="85" t="s">
        <v>93</v>
      </c>
      <c r="C123" s="85" t="s">
        <v>120</v>
      </c>
      <c r="D123" s="7" t="s">
        <v>136</v>
      </c>
      <c r="E123" s="7" t="s">
        <v>451</v>
      </c>
      <c r="F123" s="7" t="s">
        <v>536</v>
      </c>
      <c r="G123" s="7" t="s">
        <v>540</v>
      </c>
      <c r="H123" s="7" t="s">
        <v>82</v>
      </c>
      <c r="I123" s="7" t="s">
        <v>536</v>
      </c>
      <c r="J123" s="40">
        <v>45352</v>
      </c>
      <c r="K123" s="40">
        <v>45444</v>
      </c>
      <c r="L123" s="7" t="s">
        <v>536</v>
      </c>
      <c r="M123" s="7" t="s">
        <v>541</v>
      </c>
      <c r="N123" s="65">
        <f t="shared" si="1"/>
        <v>5</v>
      </c>
      <c r="O123" s="7">
        <v>5</v>
      </c>
      <c r="P123" s="7">
        <v>0</v>
      </c>
      <c r="Q123" s="7">
        <v>1</v>
      </c>
      <c r="R123" s="7">
        <v>40</v>
      </c>
      <c r="S123" s="7">
        <v>145</v>
      </c>
      <c r="T123" s="7">
        <v>0</v>
      </c>
      <c r="U123" s="7">
        <v>5</v>
      </c>
      <c r="V123" s="7">
        <v>10</v>
      </c>
      <c r="W123" s="85" t="s">
        <v>111</v>
      </c>
      <c r="X123" s="85" t="s">
        <v>539</v>
      </c>
    </row>
    <row r="124" s="51" customFormat="1" ht="48" customHeight="1" spans="1:24">
      <c r="A124" s="7">
        <v>117</v>
      </c>
      <c r="B124" s="7" t="s">
        <v>87</v>
      </c>
      <c r="C124" s="85" t="s">
        <v>125</v>
      </c>
      <c r="D124" s="85" t="s">
        <v>126</v>
      </c>
      <c r="E124" s="7" t="s">
        <v>451</v>
      </c>
      <c r="F124" s="7" t="s">
        <v>536</v>
      </c>
      <c r="G124" s="7" t="s">
        <v>542</v>
      </c>
      <c r="H124" s="7" t="s">
        <v>82</v>
      </c>
      <c r="I124" s="7" t="s">
        <v>536</v>
      </c>
      <c r="J124" s="40">
        <v>45383</v>
      </c>
      <c r="K124" s="40">
        <v>45444</v>
      </c>
      <c r="L124" s="7" t="s">
        <v>543</v>
      </c>
      <c r="M124" s="7" t="s">
        <v>544</v>
      </c>
      <c r="N124" s="65">
        <f t="shared" si="1"/>
        <v>6.4</v>
      </c>
      <c r="O124" s="7">
        <v>5</v>
      </c>
      <c r="P124" s="7">
        <v>1.4</v>
      </c>
      <c r="Q124" s="7">
        <v>1</v>
      </c>
      <c r="R124" s="7">
        <v>41</v>
      </c>
      <c r="S124" s="7">
        <v>130</v>
      </c>
      <c r="T124" s="7">
        <v>0</v>
      </c>
      <c r="U124" s="7">
        <v>14</v>
      </c>
      <c r="V124" s="7">
        <v>38</v>
      </c>
      <c r="W124" s="85" t="s">
        <v>111</v>
      </c>
      <c r="X124" s="85" t="s">
        <v>539</v>
      </c>
    </row>
    <row r="125" s="51" customFormat="1" ht="35" customHeight="1" spans="1:24">
      <c r="A125" s="7">
        <v>118</v>
      </c>
      <c r="B125" s="7" t="s">
        <v>87</v>
      </c>
      <c r="C125" s="85" t="s">
        <v>125</v>
      </c>
      <c r="D125" s="85" t="s">
        <v>126</v>
      </c>
      <c r="E125" s="7" t="s">
        <v>451</v>
      </c>
      <c r="F125" s="7" t="s">
        <v>536</v>
      </c>
      <c r="G125" s="7" t="s">
        <v>545</v>
      </c>
      <c r="H125" s="7" t="s">
        <v>82</v>
      </c>
      <c r="I125" s="7" t="s">
        <v>536</v>
      </c>
      <c r="J125" s="40">
        <v>45352</v>
      </c>
      <c r="K125" s="40">
        <v>45383</v>
      </c>
      <c r="L125" s="7" t="s">
        <v>546</v>
      </c>
      <c r="M125" s="7" t="s">
        <v>547</v>
      </c>
      <c r="N125" s="65">
        <f t="shared" si="1"/>
        <v>7</v>
      </c>
      <c r="O125" s="7">
        <v>7</v>
      </c>
      <c r="P125" s="7">
        <v>0</v>
      </c>
      <c r="Q125" s="7">
        <v>1</v>
      </c>
      <c r="R125" s="7">
        <v>6</v>
      </c>
      <c r="S125" s="7">
        <v>14</v>
      </c>
      <c r="T125" s="7">
        <v>0</v>
      </c>
      <c r="U125" s="7">
        <v>6</v>
      </c>
      <c r="V125" s="7">
        <v>14</v>
      </c>
      <c r="W125" s="85" t="s">
        <v>111</v>
      </c>
      <c r="X125" s="85" t="s">
        <v>539</v>
      </c>
    </row>
    <row r="126" s="51" customFormat="1" ht="35" customHeight="1" spans="1:24">
      <c r="A126" s="7">
        <v>119</v>
      </c>
      <c r="B126" s="7" t="s">
        <v>87</v>
      </c>
      <c r="C126" s="85" t="s">
        <v>125</v>
      </c>
      <c r="D126" s="85" t="s">
        <v>126</v>
      </c>
      <c r="E126" s="7" t="s">
        <v>451</v>
      </c>
      <c r="F126" s="7" t="s">
        <v>536</v>
      </c>
      <c r="G126" s="7" t="s">
        <v>548</v>
      </c>
      <c r="H126" s="7" t="s">
        <v>82</v>
      </c>
      <c r="I126" s="7" t="s">
        <v>536</v>
      </c>
      <c r="J126" s="40">
        <v>45352</v>
      </c>
      <c r="K126" s="40">
        <v>45444</v>
      </c>
      <c r="L126" s="7" t="s">
        <v>549</v>
      </c>
      <c r="M126" s="7" t="s">
        <v>550</v>
      </c>
      <c r="N126" s="65">
        <f t="shared" si="1"/>
        <v>5</v>
      </c>
      <c r="O126" s="7">
        <v>5</v>
      </c>
      <c r="P126" s="7">
        <v>0</v>
      </c>
      <c r="Q126" s="7">
        <v>1</v>
      </c>
      <c r="R126" s="7">
        <v>6</v>
      </c>
      <c r="S126" s="7">
        <v>14</v>
      </c>
      <c r="T126" s="7">
        <v>0</v>
      </c>
      <c r="U126" s="7">
        <v>6</v>
      </c>
      <c r="V126" s="7">
        <v>14</v>
      </c>
      <c r="W126" s="85" t="s">
        <v>111</v>
      </c>
      <c r="X126" s="85" t="s">
        <v>539</v>
      </c>
    </row>
    <row r="127" s="51" customFormat="1" ht="36" spans="1:24">
      <c r="A127" s="7">
        <v>120</v>
      </c>
      <c r="B127" s="7" t="s">
        <v>87</v>
      </c>
      <c r="C127" s="85" t="s">
        <v>125</v>
      </c>
      <c r="D127" s="85" t="s">
        <v>126</v>
      </c>
      <c r="E127" s="7" t="s">
        <v>451</v>
      </c>
      <c r="F127" s="7" t="s">
        <v>536</v>
      </c>
      <c r="G127" s="7" t="s">
        <v>551</v>
      </c>
      <c r="H127" s="7" t="s">
        <v>82</v>
      </c>
      <c r="I127" s="7" t="s">
        <v>536</v>
      </c>
      <c r="J127" s="40">
        <v>45505</v>
      </c>
      <c r="K127" s="40">
        <v>45536</v>
      </c>
      <c r="L127" s="7" t="s">
        <v>543</v>
      </c>
      <c r="M127" s="7" t="s">
        <v>552</v>
      </c>
      <c r="N127" s="65">
        <f t="shared" si="1"/>
        <v>20</v>
      </c>
      <c r="O127" s="7">
        <v>20</v>
      </c>
      <c r="P127" s="7">
        <v>0</v>
      </c>
      <c r="Q127" s="7">
        <v>1</v>
      </c>
      <c r="R127" s="7">
        <v>122</v>
      </c>
      <c r="S127" s="7">
        <v>350</v>
      </c>
      <c r="T127" s="7">
        <v>0</v>
      </c>
      <c r="U127" s="7">
        <v>21</v>
      </c>
      <c r="V127" s="7">
        <v>52</v>
      </c>
      <c r="W127" s="85" t="s">
        <v>111</v>
      </c>
      <c r="X127" s="85" t="s">
        <v>539</v>
      </c>
    </row>
    <row r="128" s="51" customFormat="1" ht="37" customHeight="1" spans="1:24">
      <c r="A128" s="7">
        <v>121</v>
      </c>
      <c r="B128" s="7" t="s">
        <v>93</v>
      </c>
      <c r="C128" s="7" t="s">
        <v>120</v>
      </c>
      <c r="D128" s="87" t="s">
        <v>136</v>
      </c>
      <c r="E128" s="7" t="s">
        <v>451</v>
      </c>
      <c r="F128" s="7" t="s">
        <v>553</v>
      </c>
      <c r="G128" s="7" t="s">
        <v>554</v>
      </c>
      <c r="H128" s="7" t="s">
        <v>82</v>
      </c>
      <c r="I128" s="7" t="s">
        <v>555</v>
      </c>
      <c r="J128" s="40">
        <v>45444</v>
      </c>
      <c r="K128" s="40">
        <v>45444</v>
      </c>
      <c r="L128" s="7" t="s">
        <v>553</v>
      </c>
      <c r="M128" s="7" t="s">
        <v>556</v>
      </c>
      <c r="N128" s="65">
        <f t="shared" si="1"/>
        <v>10</v>
      </c>
      <c r="O128" s="7">
        <v>10</v>
      </c>
      <c r="P128" s="7">
        <v>0</v>
      </c>
      <c r="Q128" s="7">
        <v>1</v>
      </c>
      <c r="R128" s="7">
        <v>167</v>
      </c>
      <c r="S128" s="7">
        <v>449</v>
      </c>
      <c r="T128" s="7">
        <v>1</v>
      </c>
      <c r="U128" s="7">
        <v>16</v>
      </c>
      <c r="V128" s="7">
        <v>36</v>
      </c>
      <c r="W128" s="7" t="s">
        <v>111</v>
      </c>
      <c r="X128" s="7" t="s">
        <v>557</v>
      </c>
    </row>
    <row r="129" s="51" customFormat="1" ht="42" customHeight="1" spans="1:24">
      <c r="A129" s="7">
        <v>122</v>
      </c>
      <c r="B129" s="7" t="s">
        <v>87</v>
      </c>
      <c r="C129" s="7" t="s">
        <v>125</v>
      </c>
      <c r="D129" s="7" t="s">
        <v>126</v>
      </c>
      <c r="E129" s="7" t="s">
        <v>451</v>
      </c>
      <c r="F129" s="7" t="s">
        <v>553</v>
      </c>
      <c r="G129" s="7" t="s">
        <v>558</v>
      </c>
      <c r="H129" s="7" t="s">
        <v>82</v>
      </c>
      <c r="I129" s="7" t="s">
        <v>553</v>
      </c>
      <c r="J129" s="40">
        <v>45352</v>
      </c>
      <c r="K129" s="40">
        <v>45383</v>
      </c>
      <c r="L129" s="7" t="s">
        <v>559</v>
      </c>
      <c r="M129" s="7" t="s">
        <v>560</v>
      </c>
      <c r="N129" s="65">
        <f t="shared" si="1"/>
        <v>3</v>
      </c>
      <c r="O129" s="7">
        <v>3</v>
      </c>
      <c r="P129" s="7">
        <v>0</v>
      </c>
      <c r="Q129" s="7">
        <v>1</v>
      </c>
      <c r="R129" s="7">
        <v>3</v>
      </c>
      <c r="S129" s="7">
        <v>3</v>
      </c>
      <c r="T129" s="7">
        <v>1</v>
      </c>
      <c r="U129" s="7">
        <v>3</v>
      </c>
      <c r="V129" s="7">
        <v>3</v>
      </c>
      <c r="W129" s="7" t="s">
        <v>111</v>
      </c>
      <c r="X129" s="7" t="s">
        <v>561</v>
      </c>
    </row>
    <row r="130" s="51" customFormat="1" ht="42" customHeight="1" spans="1:24">
      <c r="A130" s="7">
        <v>123</v>
      </c>
      <c r="B130" s="7" t="s">
        <v>87</v>
      </c>
      <c r="C130" s="7" t="s">
        <v>125</v>
      </c>
      <c r="D130" s="7" t="s">
        <v>126</v>
      </c>
      <c r="E130" s="7" t="s">
        <v>451</v>
      </c>
      <c r="F130" s="7" t="s">
        <v>553</v>
      </c>
      <c r="G130" s="7" t="s">
        <v>562</v>
      </c>
      <c r="H130" s="7" t="s">
        <v>82</v>
      </c>
      <c r="I130" s="7" t="s">
        <v>553</v>
      </c>
      <c r="J130" s="40">
        <v>45352</v>
      </c>
      <c r="K130" s="41">
        <v>45413</v>
      </c>
      <c r="L130" s="7" t="s">
        <v>563</v>
      </c>
      <c r="M130" s="7" t="s">
        <v>564</v>
      </c>
      <c r="N130" s="65">
        <f t="shared" si="1"/>
        <v>10</v>
      </c>
      <c r="O130" s="7">
        <v>10</v>
      </c>
      <c r="P130" s="7">
        <v>0</v>
      </c>
      <c r="Q130" s="7">
        <v>1</v>
      </c>
      <c r="R130" s="7">
        <v>5</v>
      </c>
      <c r="S130" s="7">
        <v>10</v>
      </c>
      <c r="T130" s="7">
        <v>1</v>
      </c>
      <c r="U130" s="7">
        <v>2</v>
      </c>
      <c r="V130" s="7">
        <v>5</v>
      </c>
      <c r="W130" s="7" t="s">
        <v>111</v>
      </c>
      <c r="X130" s="7" t="s">
        <v>565</v>
      </c>
    </row>
    <row r="131" s="51" customFormat="1" ht="36" customHeight="1" spans="1:24">
      <c r="A131" s="7">
        <v>124</v>
      </c>
      <c r="B131" s="7" t="s">
        <v>87</v>
      </c>
      <c r="C131" s="7" t="s">
        <v>125</v>
      </c>
      <c r="D131" s="7" t="s">
        <v>126</v>
      </c>
      <c r="E131" s="7" t="s">
        <v>451</v>
      </c>
      <c r="F131" s="7" t="s">
        <v>566</v>
      </c>
      <c r="G131" s="7" t="s">
        <v>567</v>
      </c>
      <c r="H131" s="7" t="s">
        <v>82</v>
      </c>
      <c r="I131" s="7" t="s">
        <v>566</v>
      </c>
      <c r="J131" s="91">
        <v>45352</v>
      </c>
      <c r="K131" s="91">
        <v>45383</v>
      </c>
      <c r="L131" s="7" t="s">
        <v>566</v>
      </c>
      <c r="M131" s="85" t="s">
        <v>568</v>
      </c>
      <c r="N131" s="65">
        <f t="shared" si="1"/>
        <v>5</v>
      </c>
      <c r="O131" s="7">
        <v>5</v>
      </c>
      <c r="P131" s="7">
        <v>0</v>
      </c>
      <c r="Q131" s="7">
        <v>1</v>
      </c>
      <c r="R131" s="7">
        <v>78</v>
      </c>
      <c r="S131" s="7">
        <v>280</v>
      </c>
      <c r="T131" s="7">
        <v>0</v>
      </c>
      <c r="U131" s="7">
        <v>6</v>
      </c>
      <c r="V131" s="7">
        <v>15</v>
      </c>
      <c r="W131" s="7" t="s">
        <v>111</v>
      </c>
      <c r="X131" s="7" t="s">
        <v>569</v>
      </c>
    </row>
    <row r="132" s="51" customFormat="1" ht="51" customHeight="1" spans="1:24">
      <c r="A132" s="7">
        <v>125</v>
      </c>
      <c r="B132" s="7" t="s">
        <v>87</v>
      </c>
      <c r="C132" s="7" t="s">
        <v>125</v>
      </c>
      <c r="D132" s="7" t="s">
        <v>126</v>
      </c>
      <c r="E132" s="7" t="s">
        <v>451</v>
      </c>
      <c r="F132" s="7" t="s">
        <v>566</v>
      </c>
      <c r="G132" s="7" t="s">
        <v>567</v>
      </c>
      <c r="H132" s="7" t="s">
        <v>82</v>
      </c>
      <c r="I132" s="7" t="s">
        <v>566</v>
      </c>
      <c r="J132" s="91">
        <v>45352</v>
      </c>
      <c r="K132" s="91">
        <v>45383</v>
      </c>
      <c r="L132" s="7" t="s">
        <v>566</v>
      </c>
      <c r="M132" s="85" t="s">
        <v>570</v>
      </c>
      <c r="N132" s="65">
        <f t="shared" si="1"/>
        <v>5</v>
      </c>
      <c r="O132" s="7">
        <v>5</v>
      </c>
      <c r="P132" s="7">
        <v>0</v>
      </c>
      <c r="Q132" s="7">
        <v>1</v>
      </c>
      <c r="R132" s="7">
        <v>4</v>
      </c>
      <c r="S132" s="7">
        <v>5</v>
      </c>
      <c r="T132" s="7">
        <v>0</v>
      </c>
      <c r="U132" s="7">
        <v>4</v>
      </c>
      <c r="V132" s="7">
        <v>5</v>
      </c>
      <c r="W132" s="7" t="s">
        <v>111</v>
      </c>
      <c r="X132" s="7" t="s">
        <v>569</v>
      </c>
    </row>
    <row r="133" s="51" customFormat="1" ht="51" customHeight="1" spans="1:24">
      <c r="A133" s="7">
        <v>126</v>
      </c>
      <c r="B133" s="7" t="s">
        <v>87</v>
      </c>
      <c r="C133" s="7" t="s">
        <v>125</v>
      </c>
      <c r="D133" s="7" t="s">
        <v>126</v>
      </c>
      <c r="E133" s="7" t="s">
        <v>451</v>
      </c>
      <c r="F133" s="7" t="s">
        <v>566</v>
      </c>
      <c r="G133" s="7" t="s">
        <v>571</v>
      </c>
      <c r="H133" s="7" t="s">
        <v>82</v>
      </c>
      <c r="I133" s="7" t="s">
        <v>566</v>
      </c>
      <c r="J133" s="91">
        <v>45352</v>
      </c>
      <c r="K133" s="91">
        <v>45383</v>
      </c>
      <c r="L133" s="7" t="s">
        <v>572</v>
      </c>
      <c r="M133" s="7" t="s">
        <v>573</v>
      </c>
      <c r="N133" s="65">
        <f t="shared" si="1"/>
        <v>5</v>
      </c>
      <c r="O133" s="7">
        <v>5</v>
      </c>
      <c r="P133" s="7">
        <v>0</v>
      </c>
      <c r="Q133" s="7">
        <v>1</v>
      </c>
      <c r="R133" s="7">
        <v>6</v>
      </c>
      <c r="S133" s="7">
        <v>6</v>
      </c>
      <c r="T133" s="7">
        <v>0</v>
      </c>
      <c r="U133" s="7">
        <v>6</v>
      </c>
      <c r="V133" s="7">
        <v>6</v>
      </c>
      <c r="W133" s="7" t="s">
        <v>111</v>
      </c>
      <c r="X133" s="7" t="s">
        <v>574</v>
      </c>
    </row>
    <row r="134" s="51" customFormat="1" ht="54" customHeight="1" spans="1:24">
      <c r="A134" s="7">
        <v>127</v>
      </c>
      <c r="B134" s="7" t="s">
        <v>87</v>
      </c>
      <c r="C134" s="85" t="s">
        <v>88</v>
      </c>
      <c r="D134" s="7" t="s">
        <v>89</v>
      </c>
      <c r="E134" s="7" t="s">
        <v>451</v>
      </c>
      <c r="F134" s="7" t="s">
        <v>575</v>
      </c>
      <c r="G134" s="7" t="s">
        <v>576</v>
      </c>
      <c r="H134" s="7" t="s">
        <v>82</v>
      </c>
      <c r="I134" s="7" t="s">
        <v>577</v>
      </c>
      <c r="J134" s="40">
        <v>45292</v>
      </c>
      <c r="K134" s="40">
        <v>45627</v>
      </c>
      <c r="L134" s="7" t="s">
        <v>575</v>
      </c>
      <c r="M134" s="7" t="s">
        <v>578</v>
      </c>
      <c r="N134" s="65">
        <f t="shared" si="1"/>
        <v>14</v>
      </c>
      <c r="O134" s="7">
        <v>14</v>
      </c>
      <c r="P134" s="7">
        <v>0</v>
      </c>
      <c r="Q134" s="7">
        <v>1</v>
      </c>
      <c r="R134" s="7">
        <v>60</v>
      </c>
      <c r="S134" s="7">
        <v>180</v>
      </c>
      <c r="T134" s="7">
        <v>0</v>
      </c>
      <c r="U134" s="7">
        <v>6</v>
      </c>
      <c r="V134" s="7">
        <v>30</v>
      </c>
      <c r="W134" s="85" t="s">
        <v>111</v>
      </c>
      <c r="X134" s="7" t="s">
        <v>579</v>
      </c>
    </row>
    <row r="135" s="51" customFormat="1" ht="54" customHeight="1" spans="1:24">
      <c r="A135" s="7">
        <v>128</v>
      </c>
      <c r="B135" s="7" t="s">
        <v>87</v>
      </c>
      <c r="C135" s="85" t="s">
        <v>88</v>
      </c>
      <c r="D135" s="7" t="s">
        <v>89</v>
      </c>
      <c r="E135" s="7" t="s">
        <v>451</v>
      </c>
      <c r="F135" s="7" t="s">
        <v>575</v>
      </c>
      <c r="G135" s="7" t="s">
        <v>580</v>
      </c>
      <c r="H135" s="7" t="s">
        <v>82</v>
      </c>
      <c r="I135" s="7" t="s">
        <v>581</v>
      </c>
      <c r="J135" s="40">
        <v>45292</v>
      </c>
      <c r="K135" s="40">
        <v>45627</v>
      </c>
      <c r="L135" s="7" t="s">
        <v>575</v>
      </c>
      <c r="M135" s="7" t="s">
        <v>582</v>
      </c>
      <c r="N135" s="65">
        <f t="shared" si="1"/>
        <v>12</v>
      </c>
      <c r="O135" s="7">
        <v>12</v>
      </c>
      <c r="P135" s="7">
        <v>0</v>
      </c>
      <c r="Q135" s="7">
        <v>1</v>
      </c>
      <c r="R135" s="7">
        <v>70</v>
      </c>
      <c r="S135" s="7">
        <v>210</v>
      </c>
      <c r="T135" s="7">
        <v>0</v>
      </c>
      <c r="U135" s="7">
        <v>5</v>
      </c>
      <c r="V135" s="7">
        <v>15</v>
      </c>
      <c r="W135" s="85" t="s">
        <v>111</v>
      </c>
      <c r="X135" s="7" t="s">
        <v>579</v>
      </c>
    </row>
    <row r="136" s="51" customFormat="1" ht="54" customHeight="1" spans="1:24">
      <c r="A136" s="7">
        <v>129</v>
      </c>
      <c r="B136" s="7" t="s">
        <v>87</v>
      </c>
      <c r="C136" s="85" t="s">
        <v>88</v>
      </c>
      <c r="D136" s="7" t="s">
        <v>89</v>
      </c>
      <c r="E136" s="7" t="s">
        <v>451</v>
      </c>
      <c r="F136" s="7" t="s">
        <v>575</v>
      </c>
      <c r="G136" s="7" t="s">
        <v>583</v>
      </c>
      <c r="H136" s="7" t="s">
        <v>82</v>
      </c>
      <c r="I136" s="7" t="s">
        <v>584</v>
      </c>
      <c r="J136" s="40">
        <v>45292</v>
      </c>
      <c r="K136" s="40">
        <v>45627</v>
      </c>
      <c r="L136" s="7" t="s">
        <v>575</v>
      </c>
      <c r="M136" s="7" t="s">
        <v>585</v>
      </c>
      <c r="N136" s="65">
        <f t="shared" ref="N136:N199" si="2">O136+P136</f>
        <v>9</v>
      </c>
      <c r="O136" s="7">
        <v>9</v>
      </c>
      <c r="P136" s="7">
        <v>0</v>
      </c>
      <c r="Q136" s="7">
        <v>1</v>
      </c>
      <c r="R136" s="7">
        <v>65</v>
      </c>
      <c r="S136" s="7">
        <v>200</v>
      </c>
      <c r="T136" s="7">
        <v>0</v>
      </c>
      <c r="U136" s="7">
        <v>6</v>
      </c>
      <c r="V136" s="7">
        <v>18</v>
      </c>
      <c r="W136" s="85" t="s">
        <v>111</v>
      </c>
      <c r="X136" s="7" t="s">
        <v>579</v>
      </c>
    </row>
    <row r="137" s="51" customFormat="1" ht="54" customHeight="1" spans="1:24">
      <c r="A137" s="7">
        <v>130</v>
      </c>
      <c r="B137" s="7" t="s">
        <v>87</v>
      </c>
      <c r="C137" s="7" t="s">
        <v>125</v>
      </c>
      <c r="D137" s="7" t="s">
        <v>126</v>
      </c>
      <c r="E137" s="7" t="s">
        <v>451</v>
      </c>
      <c r="F137" s="7" t="s">
        <v>575</v>
      </c>
      <c r="G137" s="7" t="s">
        <v>586</v>
      </c>
      <c r="H137" s="7" t="s">
        <v>82</v>
      </c>
      <c r="I137" s="7" t="s">
        <v>587</v>
      </c>
      <c r="J137" s="40">
        <v>45352</v>
      </c>
      <c r="K137" s="40">
        <v>45383</v>
      </c>
      <c r="L137" s="7" t="s">
        <v>588</v>
      </c>
      <c r="M137" s="7" t="s">
        <v>589</v>
      </c>
      <c r="N137" s="65">
        <f t="shared" si="2"/>
        <v>5.45</v>
      </c>
      <c r="O137" s="7">
        <v>5</v>
      </c>
      <c r="P137" s="7">
        <v>0.45</v>
      </c>
      <c r="Q137" s="7">
        <v>1</v>
      </c>
      <c r="R137" s="7">
        <v>50</v>
      </c>
      <c r="S137" s="7">
        <v>150</v>
      </c>
      <c r="T137" s="7">
        <v>0</v>
      </c>
      <c r="U137" s="7">
        <v>6</v>
      </c>
      <c r="V137" s="7">
        <v>20</v>
      </c>
      <c r="W137" s="85" t="s">
        <v>111</v>
      </c>
      <c r="X137" s="7" t="s">
        <v>590</v>
      </c>
    </row>
    <row r="138" s="51" customFormat="1" ht="44" customHeight="1" spans="1:24">
      <c r="A138" s="7">
        <v>131</v>
      </c>
      <c r="B138" s="7" t="s">
        <v>87</v>
      </c>
      <c r="C138" s="7" t="s">
        <v>125</v>
      </c>
      <c r="D138" s="7" t="s">
        <v>126</v>
      </c>
      <c r="E138" s="7" t="s">
        <v>451</v>
      </c>
      <c r="F138" s="7" t="s">
        <v>575</v>
      </c>
      <c r="G138" s="7" t="s">
        <v>591</v>
      </c>
      <c r="H138" s="7" t="s">
        <v>82</v>
      </c>
      <c r="I138" s="7" t="s">
        <v>587</v>
      </c>
      <c r="J138" s="40">
        <v>45352</v>
      </c>
      <c r="K138" s="40">
        <v>45383</v>
      </c>
      <c r="L138" s="7" t="s">
        <v>588</v>
      </c>
      <c r="M138" s="7" t="s">
        <v>592</v>
      </c>
      <c r="N138" s="65">
        <f t="shared" si="2"/>
        <v>5</v>
      </c>
      <c r="O138" s="7">
        <v>5</v>
      </c>
      <c r="P138" s="7">
        <v>0</v>
      </c>
      <c r="Q138" s="7">
        <v>1</v>
      </c>
      <c r="R138" s="7">
        <v>3</v>
      </c>
      <c r="S138" s="7">
        <v>10</v>
      </c>
      <c r="T138" s="7">
        <v>0</v>
      </c>
      <c r="U138" s="7">
        <v>5</v>
      </c>
      <c r="V138" s="7">
        <v>15</v>
      </c>
      <c r="W138" s="85" t="s">
        <v>111</v>
      </c>
      <c r="X138" s="7" t="s">
        <v>590</v>
      </c>
    </row>
    <row r="139" s="51" customFormat="1" ht="44" customHeight="1" spans="1:24">
      <c r="A139" s="7">
        <v>132</v>
      </c>
      <c r="B139" s="7" t="s">
        <v>87</v>
      </c>
      <c r="C139" s="85" t="s">
        <v>88</v>
      </c>
      <c r="D139" s="7" t="s">
        <v>89</v>
      </c>
      <c r="E139" s="7" t="s">
        <v>451</v>
      </c>
      <c r="F139" s="7" t="s">
        <v>575</v>
      </c>
      <c r="G139" s="7" t="s">
        <v>593</v>
      </c>
      <c r="H139" s="7" t="s">
        <v>82</v>
      </c>
      <c r="I139" s="7" t="s">
        <v>594</v>
      </c>
      <c r="J139" s="40">
        <v>45292</v>
      </c>
      <c r="K139" s="40">
        <v>45627</v>
      </c>
      <c r="L139" s="7" t="s">
        <v>575</v>
      </c>
      <c r="M139" s="7" t="s">
        <v>595</v>
      </c>
      <c r="N139" s="65">
        <f t="shared" si="2"/>
        <v>6</v>
      </c>
      <c r="O139" s="7">
        <v>6</v>
      </c>
      <c r="P139" s="7">
        <v>0</v>
      </c>
      <c r="Q139" s="7">
        <v>1</v>
      </c>
      <c r="R139" s="7">
        <v>10</v>
      </c>
      <c r="S139" s="7">
        <v>30</v>
      </c>
      <c r="T139" s="7">
        <v>0</v>
      </c>
      <c r="U139" s="7">
        <v>6</v>
      </c>
      <c r="V139" s="7">
        <v>18</v>
      </c>
      <c r="W139" s="85" t="s">
        <v>111</v>
      </c>
      <c r="X139" s="7" t="s">
        <v>579</v>
      </c>
    </row>
    <row r="140" s="51" customFormat="1" ht="51" customHeight="1" spans="1:24">
      <c r="A140" s="7">
        <v>133</v>
      </c>
      <c r="B140" s="7" t="s">
        <v>87</v>
      </c>
      <c r="C140" s="85" t="s">
        <v>88</v>
      </c>
      <c r="D140" s="7" t="s">
        <v>89</v>
      </c>
      <c r="E140" s="7" t="s">
        <v>451</v>
      </c>
      <c r="F140" s="7" t="s">
        <v>575</v>
      </c>
      <c r="G140" s="7" t="s">
        <v>596</v>
      </c>
      <c r="H140" s="7" t="s">
        <v>82</v>
      </c>
      <c r="I140" s="7" t="s">
        <v>597</v>
      </c>
      <c r="J140" s="40">
        <v>45292</v>
      </c>
      <c r="K140" s="40">
        <v>45627</v>
      </c>
      <c r="L140" s="7" t="s">
        <v>575</v>
      </c>
      <c r="M140" s="7" t="s">
        <v>598</v>
      </c>
      <c r="N140" s="65">
        <f t="shared" si="2"/>
        <v>3</v>
      </c>
      <c r="O140" s="7">
        <v>3</v>
      </c>
      <c r="P140" s="7">
        <v>0</v>
      </c>
      <c r="Q140" s="7">
        <v>1</v>
      </c>
      <c r="R140" s="7">
        <v>20</v>
      </c>
      <c r="S140" s="7">
        <v>60</v>
      </c>
      <c r="T140" s="7">
        <v>0</v>
      </c>
      <c r="U140" s="7">
        <v>4</v>
      </c>
      <c r="V140" s="7">
        <v>12</v>
      </c>
      <c r="W140" s="85" t="s">
        <v>111</v>
      </c>
      <c r="X140" s="7" t="s">
        <v>579</v>
      </c>
    </row>
    <row r="141" s="51" customFormat="1" ht="51" customHeight="1" spans="1:24">
      <c r="A141" s="7">
        <v>134</v>
      </c>
      <c r="B141" s="7" t="s">
        <v>93</v>
      </c>
      <c r="C141" s="7" t="s">
        <v>120</v>
      </c>
      <c r="D141" s="87" t="s">
        <v>136</v>
      </c>
      <c r="E141" s="7" t="s">
        <v>451</v>
      </c>
      <c r="F141" s="7" t="s">
        <v>599</v>
      </c>
      <c r="G141" s="7" t="s">
        <v>600</v>
      </c>
      <c r="H141" s="7" t="s">
        <v>82</v>
      </c>
      <c r="I141" s="7" t="s">
        <v>599</v>
      </c>
      <c r="J141" s="40">
        <v>45352</v>
      </c>
      <c r="K141" s="40">
        <v>45444</v>
      </c>
      <c r="L141" s="7" t="s">
        <v>599</v>
      </c>
      <c r="M141" s="7" t="s">
        <v>601</v>
      </c>
      <c r="N141" s="65">
        <f t="shared" si="2"/>
        <v>15</v>
      </c>
      <c r="O141" s="7">
        <v>15</v>
      </c>
      <c r="P141" s="7">
        <v>0</v>
      </c>
      <c r="Q141" s="7">
        <v>1</v>
      </c>
      <c r="R141" s="7">
        <v>31</v>
      </c>
      <c r="S141" s="7">
        <v>256</v>
      </c>
      <c r="T141" s="7">
        <v>0</v>
      </c>
      <c r="U141" s="7">
        <v>4</v>
      </c>
      <c r="V141" s="7">
        <v>9</v>
      </c>
      <c r="W141" s="7" t="s">
        <v>111</v>
      </c>
      <c r="X141" s="7" t="s">
        <v>602</v>
      </c>
    </row>
    <row r="142" s="51" customFormat="1" ht="38" customHeight="1" spans="1:24">
      <c r="A142" s="7">
        <v>135</v>
      </c>
      <c r="B142" s="7" t="s">
        <v>93</v>
      </c>
      <c r="C142" s="7" t="s">
        <v>120</v>
      </c>
      <c r="D142" s="87" t="s">
        <v>136</v>
      </c>
      <c r="E142" s="7" t="s">
        <v>451</v>
      </c>
      <c r="F142" s="7" t="s">
        <v>599</v>
      </c>
      <c r="G142" s="7" t="s">
        <v>603</v>
      </c>
      <c r="H142" s="7" t="s">
        <v>109</v>
      </c>
      <c r="I142" s="7" t="s">
        <v>599</v>
      </c>
      <c r="J142" s="40">
        <v>45292</v>
      </c>
      <c r="K142" s="40">
        <v>45323</v>
      </c>
      <c r="L142" s="7" t="s">
        <v>599</v>
      </c>
      <c r="M142" s="7" t="s">
        <v>604</v>
      </c>
      <c r="N142" s="65">
        <f t="shared" si="2"/>
        <v>5</v>
      </c>
      <c r="O142" s="7">
        <v>5</v>
      </c>
      <c r="P142" s="7">
        <v>0</v>
      </c>
      <c r="Q142" s="7">
        <v>1</v>
      </c>
      <c r="R142" s="7">
        <v>45</v>
      </c>
      <c r="S142" s="7">
        <v>312</v>
      </c>
      <c r="T142" s="7">
        <v>0</v>
      </c>
      <c r="U142" s="7">
        <v>7</v>
      </c>
      <c r="V142" s="7">
        <v>15</v>
      </c>
      <c r="W142" s="7" t="s">
        <v>111</v>
      </c>
      <c r="X142" s="7" t="s">
        <v>602</v>
      </c>
    </row>
    <row r="143" s="51" customFormat="1" ht="38" customHeight="1" spans="1:24">
      <c r="A143" s="7">
        <v>136</v>
      </c>
      <c r="B143" s="7" t="s">
        <v>93</v>
      </c>
      <c r="C143" s="7" t="s">
        <v>120</v>
      </c>
      <c r="D143" s="7" t="s">
        <v>136</v>
      </c>
      <c r="E143" s="7" t="s">
        <v>451</v>
      </c>
      <c r="F143" s="7" t="s">
        <v>599</v>
      </c>
      <c r="G143" s="7" t="s">
        <v>605</v>
      </c>
      <c r="H143" s="7" t="s">
        <v>109</v>
      </c>
      <c r="I143" s="7" t="s">
        <v>599</v>
      </c>
      <c r="J143" s="40">
        <v>45292</v>
      </c>
      <c r="K143" s="38">
        <v>45627</v>
      </c>
      <c r="L143" s="7" t="s">
        <v>599</v>
      </c>
      <c r="M143" s="7" t="s">
        <v>606</v>
      </c>
      <c r="N143" s="65">
        <f t="shared" si="2"/>
        <v>15</v>
      </c>
      <c r="O143" s="7">
        <v>15</v>
      </c>
      <c r="P143" s="7">
        <v>0</v>
      </c>
      <c r="Q143" s="7">
        <v>1</v>
      </c>
      <c r="R143" s="7">
        <v>38</v>
      </c>
      <c r="S143" s="7">
        <v>275</v>
      </c>
      <c r="T143" s="7">
        <v>0</v>
      </c>
      <c r="U143" s="7">
        <v>5</v>
      </c>
      <c r="V143" s="7">
        <v>11</v>
      </c>
      <c r="W143" s="7" t="s">
        <v>111</v>
      </c>
      <c r="X143" s="7" t="s">
        <v>602</v>
      </c>
    </row>
    <row r="144" s="51" customFormat="1" ht="39" customHeight="1" spans="1:24">
      <c r="A144" s="7">
        <v>137</v>
      </c>
      <c r="B144" s="7" t="s">
        <v>93</v>
      </c>
      <c r="C144" s="7" t="s">
        <v>120</v>
      </c>
      <c r="D144" s="7" t="s">
        <v>136</v>
      </c>
      <c r="E144" s="7" t="s">
        <v>451</v>
      </c>
      <c r="F144" s="7" t="s">
        <v>599</v>
      </c>
      <c r="G144" s="7" t="s">
        <v>607</v>
      </c>
      <c r="H144" s="7" t="s">
        <v>82</v>
      </c>
      <c r="I144" s="7" t="s">
        <v>599</v>
      </c>
      <c r="J144" s="40">
        <v>45292</v>
      </c>
      <c r="K144" s="38">
        <v>45627</v>
      </c>
      <c r="L144" s="7" t="s">
        <v>599</v>
      </c>
      <c r="M144" s="7" t="s">
        <v>608</v>
      </c>
      <c r="N144" s="65">
        <f t="shared" si="2"/>
        <v>60</v>
      </c>
      <c r="O144" s="7">
        <v>60</v>
      </c>
      <c r="P144" s="7">
        <v>0</v>
      </c>
      <c r="Q144" s="7">
        <v>1</v>
      </c>
      <c r="R144" s="7">
        <v>45</v>
      </c>
      <c r="S144" s="7">
        <v>312</v>
      </c>
      <c r="T144" s="7">
        <v>0</v>
      </c>
      <c r="U144" s="7">
        <v>7</v>
      </c>
      <c r="V144" s="7">
        <v>15</v>
      </c>
      <c r="W144" s="7" t="s">
        <v>111</v>
      </c>
      <c r="X144" s="7" t="s">
        <v>602</v>
      </c>
    </row>
    <row r="145" s="51" customFormat="1" ht="39" customHeight="1" spans="1:24">
      <c r="A145" s="7">
        <v>138</v>
      </c>
      <c r="B145" s="7" t="s">
        <v>93</v>
      </c>
      <c r="C145" s="7" t="s">
        <v>120</v>
      </c>
      <c r="D145" s="7" t="s">
        <v>136</v>
      </c>
      <c r="E145" s="7" t="s">
        <v>451</v>
      </c>
      <c r="F145" s="7" t="s">
        <v>599</v>
      </c>
      <c r="G145" s="7" t="s">
        <v>609</v>
      </c>
      <c r="H145" s="7" t="s">
        <v>82</v>
      </c>
      <c r="I145" s="7" t="s">
        <v>599</v>
      </c>
      <c r="J145" s="40">
        <v>45292</v>
      </c>
      <c r="K145" s="38">
        <v>45627</v>
      </c>
      <c r="L145" s="7" t="s">
        <v>599</v>
      </c>
      <c r="M145" s="7" t="s">
        <v>610</v>
      </c>
      <c r="N145" s="65">
        <f t="shared" si="2"/>
        <v>10</v>
      </c>
      <c r="O145" s="7">
        <v>10</v>
      </c>
      <c r="P145" s="7">
        <v>0</v>
      </c>
      <c r="Q145" s="7">
        <v>1</v>
      </c>
      <c r="R145" s="7">
        <v>32</v>
      </c>
      <c r="S145" s="7">
        <v>227</v>
      </c>
      <c r="T145" s="7">
        <v>0</v>
      </c>
      <c r="U145" s="7">
        <v>5</v>
      </c>
      <c r="V145" s="7">
        <v>10</v>
      </c>
      <c r="W145" s="7" t="s">
        <v>111</v>
      </c>
      <c r="X145" s="7" t="s">
        <v>602</v>
      </c>
    </row>
    <row r="146" s="51" customFormat="1" ht="39" customHeight="1" spans="1:24">
      <c r="A146" s="7">
        <v>139</v>
      </c>
      <c r="B146" s="7" t="s">
        <v>87</v>
      </c>
      <c r="C146" s="7" t="s">
        <v>125</v>
      </c>
      <c r="D146" s="7" t="s">
        <v>126</v>
      </c>
      <c r="E146" s="7" t="s">
        <v>451</v>
      </c>
      <c r="F146" s="7" t="s">
        <v>599</v>
      </c>
      <c r="G146" s="7" t="s">
        <v>611</v>
      </c>
      <c r="H146" s="7" t="s">
        <v>109</v>
      </c>
      <c r="I146" s="7" t="s">
        <v>599</v>
      </c>
      <c r="J146" s="38">
        <v>45338</v>
      </c>
      <c r="K146" s="38">
        <v>45413</v>
      </c>
      <c r="L146" s="7" t="s">
        <v>612</v>
      </c>
      <c r="M146" s="7" t="s">
        <v>613</v>
      </c>
      <c r="N146" s="65">
        <f t="shared" si="2"/>
        <v>13.1</v>
      </c>
      <c r="O146" s="7">
        <v>13.1</v>
      </c>
      <c r="P146" s="7">
        <v>0</v>
      </c>
      <c r="Q146" s="7">
        <v>1</v>
      </c>
      <c r="R146" s="7">
        <v>12</v>
      </c>
      <c r="S146" s="7">
        <v>12</v>
      </c>
      <c r="T146" s="7">
        <v>0</v>
      </c>
      <c r="U146" s="7">
        <v>12</v>
      </c>
      <c r="V146" s="7">
        <v>12</v>
      </c>
      <c r="W146" s="7" t="s">
        <v>111</v>
      </c>
      <c r="X146" s="7" t="s">
        <v>614</v>
      </c>
    </row>
    <row r="147" s="51" customFormat="1" ht="39" customHeight="1" spans="1:24">
      <c r="A147" s="7">
        <v>140</v>
      </c>
      <c r="B147" s="7" t="s">
        <v>87</v>
      </c>
      <c r="C147" s="7" t="s">
        <v>125</v>
      </c>
      <c r="D147" s="7" t="s">
        <v>126</v>
      </c>
      <c r="E147" s="7" t="s">
        <v>451</v>
      </c>
      <c r="F147" s="7" t="s">
        <v>599</v>
      </c>
      <c r="G147" s="7" t="s">
        <v>611</v>
      </c>
      <c r="H147" s="7" t="s">
        <v>82</v>
      </c>
      <c r="I147" s="7" t="s">
        <v>599</v>
      </c>
      <c r="J147" s="40">
        <v>45352</v>
      </c>
      <c r="K147" s="40">
        <v>45383</v>
      </c>
      <c r="L147" s="7" t="s">
        <v>612</v>
      </c>
      <c r="M147" s="7" t="s">
        <v>615</v>
      </c>
      <c r="N147" s="65">
        <f t="shared" si="2"/>
        <v>8</v>
      </c>
      <c r="O147" s="7">
        <v>8</v>
      </c>
      <c r="P147" s="7">
        <v>0</v>
      </c>
      <c r="Q147" s="7">
        <v>1</v>
      </c>
      <c r="R147" s="7">
        <v>8</v>
      </c>
      <c r="S147" s="7">
        <v>8</v>
      </c>
      <c r="T147" s="7">
        <v>0</v>
      </c>
      <c r="U147" s="7">
        <v>8</v>
      </c>
      <c r="V147" s="7">
        <v>8</v>
      </c>
      <c r="W147" s="7" t="s">
        <v>111</v>
      </c>
      <c r="X147" s="7" t="s">
        <v>616</v>
      </c>
    </row>
    <row r="148" s="51" customFormat="1" ht="39" customHeight="1" spans="1:24">
      <c r="A148" s="7">
        <v>141</v>
      </c>
      <c r="B148" s="7" t="s">
        <v>87</v>
      </c>
      <c r="C148" s="7" t="s">
        <v>125</v>
      </c>
      <c r="D148" s="7" t="s">
        <v>126</v>
      </c>
      <c r="E148" s="7" t="s">
        <v>451</v>
      </c>
      <c r="F148" s="7" t="s">
        <v>599</v>
      </c>
      <c r="G148" s="7" t="s">
        <v>617</v>
      </c>
      <c r="H148" s="7" t="s">
        <v>82</v>
      </c>
      <c r="I148" s="7" t="s">
        <v>599</v>
      </c>
      <c r="J148" s="40">
        <v>45352</v>
      </c>
      <c r="K148" s="40">
        <v>45383</v>
      </c>
      <c r="L148" s="7" t="s">
        <v>612</v>
      </c>
      <c r="M148" s="7" t="s">
        <v>618</v>
      </c>
      <c r="N148" s="65">
        <f t="shared" si="2"/>
        <v>5</v>
      </c>
      <c r="O148" s="7">
        <v>5</v>
      </c>
      <c r="P148" s="7">
        <v>0</v>
      </c>
      <c r="Q148" s="7">
        <v>1</v>
      </c>
      <c r="R148" s="7">
        <v>8</v>
      </c>
      <c r="S148" s="7">
        <v>8</v>
      </c>
      <c r="T148" s="7">
        <v>0</v>
      </c>
      <c r="U148" s="7">
        <v>8</v>
      </c>
      <c r="V148" s="7">
        <v>8</v>
      </c>
      <c r="W148" s="7" t="s">
        <v>111</v>
      </c>
      <c r="X148" s="7" t="s">
        <v>619</v>
      </c>
    </row>
    <row r="149" s="51" customFormat="1" ht="39" customHeight="1" spans="1:24">
      <c r="A149" s="7">
        <v>142</v>
      </c>
      <c r="B149" s="7" t="s">
        <v>87</v>
      </c>
      <c r="C149" s="7" t="s">
        <v>125</v>
      </c>
      <c r="D149" s="7" t="s">
        <v>126</v>
      </c>
      <c r="E149" s="7" t="s">
        <v>451</v>
      </c>
      <c r="F149" s="7" t="s">
        <v>599</v>
      </c>
      <c r="G149" s="7" t="s">
        <v>620</v>
      </c>
      <c r="H149" s="7" t="s">
        <v>82</v>
      </c>
      <c r="I149" s="7" t="s">
        <v>599</v>
      </c>
      <c r="J149" s="38">
        <v>45292</v>
      </c>
      <c r="K149" s="38">
        <v>45323</v>
      </c>
      <c r="L149" s="7" t="s">
        <v>612</v>
      </c>
      <c r="M149" s="7" t="s">
        <v>621</v>
      </c>
      <c r="N149" s="65">
        <f t="shared" si="2"/>
        <v>10</v>
      </c>
      <c r="O149" s="7">
        <v>10</v>
      </c>
      <c r="P149" s="7">
        <v>0</v>
      </c>
      <c r="Q149" s="7">
        <v>1</v>
      </c>
      <c r="R149" s="7">
        <v>12</v>
      </c>
      <c r="S149" s="7">
        <v>12</v>
      </c>
      <c r="T149" s="7">
        <v>0</v>
      </c>
      <c r="U149" s="7">
        <v>12</v>
      </c>
      <c r="V149" s="7">
        <v>12</v>
      </c>
      <c r="W149" s="7" t="s">
        <v>111</v>
      </c>
      <c r="X149" s="7" t="s">
        <v>622</v>
      </c>
    </row>
    <row r="150" s="51" customFormat="1" ht="42" customHeight="1" spans="1:24">
      <c r="A150" s="7">
        <v>143</v>
      </c>
      <c r="B150" s="7" t="s">
        <v>93</v>
      </c>
      <c r="C150" s="7" t="s">
        <v>120</v>
      </c>
      <c r="D150" s="7" t="s">
        <v>136</v>
      </c>
      <c r="E150" s="7" t="s">
        <v>451</v>
      </c>
      <c r="F150" s="7" t="s">
        <v>623</v>
      </c>
      <c r="G150" s="7" t="s">
        <v>624</v>
      </c>
      <c r="H150" s="7" t="s">
        <v>82</v>
      </c>
      <c r="I150" s="7" t="s">
        <v>623</v>
      </c>
      <c r="J150" s="38">
        <v>45352</v>
      </c>
      <c r="K150" s="38">
        <v>45383</v>
      </c>
      <c r="L150" s="7" t="s">
        <v>623</v>
      </c>
      <c r="M150" s="7" t="s">
        <v>625</v>
      </c>
      <c r="N150" s="65">
        <f t="shared" si="2"/>
        <v>8</v>
      </c>
      <c r="O150" s="7">
        <v>8</v>
      </c>
      <c r="P150" s="7">
        <v>0</v>
      </c>
      <c r="Q150" s="7">
        <v>1</v>
      </c>
      <c r="R150" s="7">
        <v>120</v>
      </c>
      <c r="S150" s="7">
        <v>358</v>
      </c>
      <c r="T150" s="7">
        <v>0</v>
      </c>
      <c r="U150" s="7">
        <v>15</v>
      </c>
      <c r="V150" s="7">
        <v>40</v>
      </c>
      <c r="W150" s="7" t="s">
        <v>111</v>
      </c>
      <c r="X150" s="7" t="s">
        <v>626</v>
      </c>
    </row>
    <row r="151" s="51" customFormat="1" ht="42" customHeight="1" spans="1:24">
      <c r="A151" s="7">
        <v>144</v>
      </c>
      <c r="B151" s="7" t="s">
        <v>93</v>
      </c>
      <c r="C151" s="7" t="s">
        <v>120</v>
      </c>
      <c r="D151" s="7" t="s">
        <v>136</v>
      </c>
      <c r="E151" s="7" t="s">
        <v>451</v>
      </c>
      <c r="F151" s="7" t="s">
        <v>623</v>
      </c>
      <c r="G151" s="7" t="s">
        <v>627</v>
      </c>
      <c r="H151" s="7" t="s">
        <v>82</v>
      </c>
      <c r="I151" s="7" t="s">
        <v>623</v>
      </c>
      <c r="J151" s="38">
        <v>45292</v>
      </c>
      <c r="K151" s="38">
        <v>45444</v>
      </c>
      <c r="L151" s="7" t="s">
        <v>623</v>
      </c>
      <c r="M151" s="7" t="s">
        <v>628</v>
      </c>
      <c r="N151" s="65">
        <f t="shared" si="2"/>
        <v>5</v>
      </c>
      <c r="O151" s="7">
        <v>5</v>
      </c>
      <c r="P151" s="7">
        <v>0</v>
      </c>
      <c r="Q151" s="7">
        <v>1</v>
      </c>
      <c r="R151" s="7">
        <v>78</v>
      </c>
      <c r="S151" s="7">
        <v>285</v>
      </c>
      <c r="T151" s="7">
        <v>0</v>
      </c>
      <c r="U151" s="7">
        <v>8</v>
      </c>
      <c r="V151" s="7">
        <v>20</v>
      </c>
      <c r="W151" s="7" t="s">
        <v>111</v>
      </c>
      <c r="X151" s="7" t="s">
        <v>626</v>
      </c>
    </row>
    <row r="152" s="51" customFormat="1" ht="42" customHeight="1" spans="1:24">
      <c r="A152" s="7">
        <v>145</v>
      </c>
      <c r="B152" s="7" t="s">
        <v>87</v>
      </c>
      <c r="C152" s="86" t="s">
        <v>125</v>
      </c>
      <c r="D152" s="86" t="s">
        <v>130</v>
      </c>
      <c r="E152" s="86" t="s">
        <v>451</v>
      </c>
      <c r="F152" s="86" t="s">
        <v>629</v>
      </c>
      <c r="G152" s="86" t="s">
        <v>630</v>
      </c>
      <c r="H152" s="86" t="s">
        <v>82</v>
      </c>
      <c r="I152" s="86" t="s">
        <v>629</v>
      </c>
      <c r="J152" s="92" t="s">
        <v>631</v>
      </c>
      <c r="K152" s="92" t="s">
        <v>274</v>
      </c>
      <c r="L152" s="86" t="s">
        <v>629</v>
      </c>
      <c r="M152" s="86" t="s">
        <v>632</v>
      </c>
      <c r="N152" s="65">
        <f t="shared" si="2"/>
        <v>4</v>
      </c>
      <c r="O152" s="86">
        <v>4</v>
      </c>
      <c r="P152" s="86">
        <v>0</v>
      </c>
      <c r="Q152" s="86">
        <v>1</v>
      </c>
      <c r="R152" s="86">
        <v>15</v>
      </c>
      <c r="S152" s="86">
        <v>62</v>
      </c>
      <c r="T152" s="86">
        <v>0</v>
      </c>
      <c r="U152" s="86">
        <v>6</v>
      </c>
      <c r="V152" s="86">
        <v>21</v>
      </c>
      <c r="W152" s="86" t="s">
        <v>111</v>
      </c>
      <c r="X152" s="86" t="s">
        <v>633</v>
      </c>
    </row>
    <row r="153" s="51" customFormat="1" ht="58" customHeight="1" spans="1:24">
      <c r="A153" s="7">
        <v>146</v>
      </c>
      <c r="B153" s="7" t="s">
        <v>93</v>
      </c>
      <c r="C153" s="7" t="s">
        <v>120</v>
      </c>
      <c r="D153" s="7" t="s">
        <v>136</v>
      </c>
      <c r="E153" s="7" t="s">
        <v>451</v>
      </c>
      <c r="F153" s="7" t="s">
        <v>634</v>
      </c>
      <c r="G153" s="7" t="s">
        <v>635</v>
      </c>
      <c r="H153" s="7" t="s">
        <v>82</v>
      </c>
      <c r="I153" s="7" t="s">
        <v>634</v>
      </c>
      <c r="J153" s="40">
        <v>45383</v>
      </c>
      <c r="K153" s="40">
        <v>45413</v>
      </c>
      <c r="L153" s="7" t="s">
        <v>634</v>
      </c>
      <c r="M153" s="7" t="s">
        <v>636</v>
      </c>
      <c r="N153" s="65">
        <f t="shared" si="2"/>
        <v>10</v>
      </c>
      <c r="O153" s="7">
        <v>10</v>
      </c>
      <c r="P153" s="7">
        <v>0</v>
      </c>
      <c r="Q153" s="7">
        <v>1</v>
      </c>
      <c r="R153" s="7">
        <v>19</v>
      </c>
      <c r="S153" s="7">
        <v>100</v>
      </c>
      <c r="T153" s="7">
        <v>1</v>
      </c>
      <c r="U153" s="7">
        <v>8</v>
      </c>
      <c r="V153" s="7">
        <v>19</v>
      </c>
      <c r="W153" s="7" t="s">
        <v>111</v>
      </c>
      <c r="X153" s="7" t="s">
        <v>637</v>
      </c>
    </row>
    <row r="154" s="51" customFormat="1" ht="74" customHeight="1" spans="1:24">
      <c r="A154" s="7">
        <v>147</v>
      </c>
      <c r="B154" s="7" t="s">
        <v>87</v>
      </c>
      <c r="C154" s="7" t="s">
        <v>125</v>
      </c>
      <c r="D154" s="7" t="s">
        <v>126</v>
      </c>
      <c r="E154" s="7" t="s">
        <v>451</v>
      </c>
      <c r="F154" s="7" t="s">
        <v>634</v>
      </c>
      <c r="G154" s="7" t="s">
        <v>638</v>
      </c>
      <c r="H154" s="7" t="s">
        <v>454</v>
      </c>
      <c r="I154" s="7" t="s">
        <v>634</v>
      </c>
      <c r="J154" s="40">
        <v>45505</v>
      </c>
      <c r="K154" s="40">
        <v>45536</v>
      </c>
      <c r="L154" s="7" t="s">
        <v>639</v>
      </c>
      <c r="M154" s="7" t="s">
        <v>640</v>
      </c>
      <c r="N154" s="65">
        <f t="shared" si="2"/>
        <v>103.64</v>
      </c>
      <c r="O154" s="7">
        <v>100</v>
      </c>
      <c r="P154" s="7">
        <v>3.64</v>
      </c>
      <c r="Q154" s="7">
        <v>1</v>
      </c>
      <c r="R154" s="7">
        <v>125</v>
      </c>
      <c r="S154" s="7">
        <v>206</v>
      </c>
      <c r="T154" s="7">
        <v>1</v>
      </c>
      <c r="U154" s="7">
        <v>1</v>
      </c>
      <c r="V154" s="7">
        <v>3</v>
      </c>
      <c r="W154" s="7" t="s">
        <v>111</v>
      </c>
      <c r="X154" s="7" t="s">
        <v>641</v>
      </c>
    </row>
    <row r="155" s="51" customFormat="1" ht="39" customHeight="1" spans="1:24">
      <c r="A155" s="7">
        <v>148</v>
      </c>
      <c r="B155" s="7" t="s">
        <v>87</v>
      </c>
      <c r="C155" s="7" t="s">
        <v>125</v>
      </c>
      <c r="D155" s="7" t="s">
        <v>126</v>
      </c>
      <c r="E155" s="7" t="s">
        <v>451</v>
      </c>
      <c r="F155" s="7" t="s">
        <v>634</v>
      </c>
      <c r="G155" s="7" t="s">
        <v>642</v>
      </c>
      <c r="H155" s="7" t="s">
        <v>109</v>
      </c>
      <c r="I155" s="7" t="s">
        <v>634</v>
      </c>
      <c r="J155" s="40">
        <v>45352</v>
      </c>
      <c r="K155" s="40">
        <v>45444</v>
      </c>
      <c r="L155" s="7" t="s">
        <v>639</v>
      </c>
      <c r="M155" s="7" t="s">
        <v>643</v>
      </c>
      <c r="N155" s="65">
        <f t="shared" si="2"/>
        <v>12</v>
      </c>
      <c r="O155" s="7">
        <v>10</v>
      </c>
      <c r="P155" s="7">
        <v>2</v>
      </c>
      <c r="Q155" s="7">
        <v>1</v>
      </c>
      <c r="R155" s="7">
        <v>5</v>
      </c>
      <c r="S155" s="7">
        <v>5</v>
      </c>
      <c r="T155" s="7">
        <v>1</v>
      </c>
      <c r="U155" s="7">
        <v>2</v>
      </c>
      <c r="V155" s="7">
        <v>5</v>
      </c>
      <c r="W155" s="7" t="s">
        <v>111</v>
      </c>
      <c r="X155" s="7" t="s">
        <v>641</v>
      </c>
    </row>
    <row r="156" s="51" customFormat="1" ht="39" customHeight="1" spans="1:24">
      <c r="A156" s="7">
        <v>149</v>
      </c>
      <c r="B156" s="7" t="s">
        <v>93</v>
      </c>
      <c r="C156" s="7" t="s">
        <v>120</v>
      </c>
      <c r="D156" s="7" t="s">
        <v>136</v>
      </c>
      <c r="E156" s="7" t="s">
        <v>451</v>
      </c>
      <c r="F156" s="7" t="s">
        <v>634</v>
      </c>
      <c r="G156" s="7" t="s">
        <v>644</v>
      </c>
      <c r="H156" s="7" t="s">
        <v>454</v>
      </c>
      <c r="I156" s="7" t="s">
        <v>634</v>
      </c>
      <c r="J156" s="40">
        <v>45292</v>
      </c>
      <c r="K156" s="40">
        <v>45597</v>
      </c>
      <c r="L156" s="7" t="s">
        <v>634</v>
      </c>
      <c r="M156" s="7" t="s">
        <v>645</v>
      </c>
      <c r="N156" s="65">
        <f t="shared" si="2"/>
        <v>15</v>
      </c>
      <c r="O156" s="7">
        <v>15</v>
      </c>
      <c r="P156" s="7">
        <v>0</v>
      </c>
      <c r="Q156" s="7">
        <v>1</v>
      </c>
      <c r="R156" s="7">
        <v>40</v>
      </c>
      <c r="S156" s="7">
        <v>158</v>
      </c>
      <c r="T156" s="7">
        <v>1</v>
      </c>
      <c r="U156" s="7">
        <v>18</v>
      </c>
      <c r="V156" s="7">
        <v>45</v>
      </c>
      <c r="W156" s="7" t="s">
        <v>111</v>
      </c>
      <c r="X156" s="7" t="s">
        <v>646</v>
      </c>
    </row>
    <row r="157" s="51" customFormat="1" ht="39" customHeight="1" spans="1:24">
      <c r="A157" s="7">
        <v>150</v>
      </c>
      <c r="B157" s="7" t="s">
        <v>93</v>
      </c>
      <c r="C157" s="7" t="s">
        <v>120</v>
      </c>
      <c r="D157" s="7" t="s">
        <v>136</v>
      </c>
      <c r="E157" s="7" t="s">
        <v>451</v>
      </c>
      <c r="F157" s="7" t="s">
        <v>634</v>
      </c>
      <c r="G157" s="7" t="s">
        <v>647</v>
      </c>
      <c r="H157" s="7" t="s">
        <v>454</v>
      </c>
      <c r="I157" s="7" t="s">
        <v>634</v>
      </c>
      <c r="J157" s="40">
        <v>45597</v>
      </c>
      <c r="K157" s="40">
        <v>45627</v>
      </c>
      <c r="L157" s="7" t="s">
        <v>634</v>
      </c>
      <c r="M157" s="7" t="s">
        <v>648</v>
      </c>
      <c r="N157" s="65">
        <f t="shared" si="2"/>
        <v>18</v>
      </c>
      <c r="O157" s="7">
        <v>18</v>
      </c>
      <c r="P157" s="7">
        <v>0</v>
      </c>
      <c r="Q157" s="7">
        <v>1</v>
      </c>
      <c r="R157" s="7">
        <v>45</v>
      </c>
      <c r="S157" s="7">
        <v>168</v>
      </c>
      <c r="T157" s="7">
        <v>1</v>
      </c>
      <c r="U157" s="7">
        <v>15</v>
      </c>
      <c r="V157" s="7">
        <v>30</v>
      </c>
      <c r="W157" s="7" t="s">
        <v>111</v>
      </c>
      <c r="X157" s="7" t="s">
        <v>646</v>
      </c>
    </row>
    <row r="158" s="51" customFormat="1" ht="39" customHeight="1" spans="1:24">
      <c r="A158" s="7">
        <v>151</v>
      </c>
      <c r="B158" s="7" t="s">
        <v>87</v>
      </c>
      <c r="C158" s="85" t="s">
        <v>88</v>
      </c>
      <c r="D158" s="85" t="s">
        <v>89</v>
      </c>
      <c r="E158" s="7" t="s">
        <v>451</v>
      </c>
      <c r="F158" s="7" t="s">
        <v>649</v>
      </c>
      <c r="G158" s="7" t="s">
        <v>650</v>
      </c>
      <c r="H158" s="39" t="s">
        <v>82</v>
      </c>
      <c r="I158" s="7" t="s">
        <v>649</v>
      </c>
      <c r="J158" s="40">
        <v>45292</v>
      </c>
      <c r="K158" s="40">
        <v>45323</v>
      </c>
      <c r="L158" s="7" t="s">
        <v>649</v>
      </c>
      <c r="M158" s="7" t="s">
        <v>651</v>
      </c>
      <c r="N158" s="65">
        <f t="shared" si="2"/>
        <v>6</v>
      </c>
      <c r="O158" s="7">
        <v>6</v>
      </c>
      <c r="P158" s="7">
        <v>0</v>
      </c>
      <c r="Q158" s="7">
        <v>1</v>
      </c>
      <c r="R158" s="7">
        <v>110</v>
      </c>
      <c r="S158" s="7">
        <v>425</v>
      </c>
      <c r="T158" s="7">
        <v>0</v>
      </c>
      <c r="U158" s="7">
        <v>1</v>
      </c>
      <c r="V158" s="7">
        <v>3</v>
      </c>
      <c r="W158" s="7" t="s">
        <v>111</v>
      </c>
      <c r="X158" s="7" t="s">
        <v>652</v>
      </c>
    </row>
    <row r="159" s="51" customFormat="1" ht="39" customHeight="1" spans="1:24">
      <c r="A159" s="7">
        <v>152</v>
      </c>
      <c r="B159" s="7" t="s">
        <v>93</v>
      </c>
      <c r="C159" s="7" t="s">
        <v>120</v>
      </c>
      <c r="D159" s="7" t="s">
        <v>136</v>
      </c>
      <c r="E159" s="7" t="s">
        <v>451</v>
      </c>
      <c r="F159" s="7" t="s">
        <v>649</v>
      </c>
      <c r="G159" s="7" t="s">
        <v>653</v>
      </c>
      <c r="H159" s="7" t="s">
        <v>82</v>
      </c>
      <c r="I159" s="7" t="s">
        <v>654</v>
      </c>
      <c r="J159" s="40">
        <v>45352</v>
      </c>
      <c r="K159" s="40">
        <v>45383</v>
      </c>
      <c r="L159" s="7" t="s">
        <v>649</v>
      </c>
      <c r="M159" s="7" t="s">
        <v>655</v>
      </c>
      <c r="N159" s="65">
        <f t="shared" si="2"/>
        <v>3</v>
      </c>
      <c r="O159" s="7">
        <v>3</v>
      </c>
      <c r="P159" s="7">
        <v>0</v>
      </c>
      <c r="Q159" s="7">
        <v>1</v>
      </c>
      <c r="R159" s="7">
        <v>63</v>
      </c>
      <c r="S159" s="7">
        <v>241</v>
      </c>
      <c r="T159" s="7">
        <v>0</v>
      </c>
      <c r="U159" s="7">
        <v>1</v>
      </c>
      <c r="V159" s="7">
        <v>3</v>
      </c>
      <c r="W159" s="7" t="s">
        <v>111</v>
      </c>
      <c r="X159" s="7" t="s">
        <v>656</v>
      </c>
    </row>
    <row r="160" s="51" customFormat="1" ht="45" customHeight="1" spans="1:24">
      <c r="A160" s="7">
        <v>153</v>
      </c>
      <c r="B160" s="7" t="s">
        <v>93</v>
      </c>
      <c r="C160" s="7" t="s">
        <v>120</v>
      </c>
      <c r="D160" s="7" t="s">
        <v>121</v>
      </c>
      <c r="E160" s="7" t="s">
        <v>451</v>
      </c>
      <c r="F160" s="7" t="s">
        <v>657</v>
      </c>
      <c r="G160" s="7" t="s">
        <v>658</v>
      </c>
      <c r="H160" s="7" t="s">
        <v>82</v>
      </c>
      <c r="I160" s="7" t="s">
        <v>657</v>
      </c>
      <c r="J160" s="40">
        <v>45352</v>
      </c>
      <c r="K160" s="40">
        <v>45383</v>
      </c>
      <c r="L160" s="7" t="s">
        <v>657</v>
      </c>
      <c r="M160" s="7" t="s">
        <v>659</v>
      </c>
      <c r="N160" s="65">
        <f t="shared" si="2"/>
        <v>13</v>
      </c>
      <c r="O160" s="7">
        <v>13</v>
      </c>
      <c r="P160" s="7">
        <v>0</v>
      </c>
      <c r="Q160" s="7">
        <v>1</v>
      </c>
      <c r="R160" s="7">
        <v>296</v>
      </c>
      <c r="S160" s="7">
        <v>1347</v>
      </c>
      <c r="T160" s="7">
        <v>0</v>
      </c>
      <c r="U160" s="7">
        <v>16</v>
      </c>
      <c r="V160" s="7">
        <v>27</v>
      </c>
      <c r="W160" s="85" t="s">
        <v>111</v>
      </c>
      <c r="X160" s="7" t="s">
        <v>660</v>
      </c>
    </row>
    <row r="161" s="51" customFormat="1" ht="45" customHeight="1" spans="1:24">
      <c r="A161" s="7">
        <v>154</v>
      </c>
      <c r="B161" s="7" t="s">
        <v>93</v>
      </c>
      <c r="C161" s="7" t="s">
        <v>120</v>
      </c>
      <c r="D161" s="7" t="s">
        <v>121</v>
      </c>
      <c r="E161" s="7" t="s">
        <v>451</v>
      </c>
      <c r="F161" s="7" t="s">
        <v>657</v>
      </c>
      <c r="G161" s="85" t="s">
        <v>661</v>
      </c>
      <c r="H161" s="7" t="s">
        <v>82</v>
      </c>
      <c r="I161" s="7" t="s">
        <v>657</v>
      </c>
      <c r="J161" s="40">
        <v>45352</v>
      </c>
      <c r="K161" s="40">
        <v>45383</v>
      </c>
      <c r="L161" s="7" t="s">
        <v>657</v>
      </c>
      <c r="M161" s="85" t="s">
        <v>662</v>
      </c>
      <c r="N161" s="65">
        <f t="shared" si="2"/>
        <v>10</v>
      </c>
      <c r="O161" s="7">
        <v>10</v>
      </c>
      <c r="P161" s="7">
        <v>0</v>
      </c>
      <c r="Q161" s="7">
        <v>1</v>
      </c>
      <c r="R161" s="85">
        <v>145</v>
      </c>
      <c r="S161" s="85">
        <v>785</v>
      </c>
      <c r="T161" s="7">
        <v>0</v>
      </c>
      <c r="U161" s="7">
        <v>27</v>
      </c>
      <c r="V161" s="7">
        <v>66</v>
      </c>
      <c r="W161" s="85" t="s">
        <v>111</v>
      </c>
      <c r="X161" s="7" t="s">
        <v>660</v>
      </c>
    </row>
    <row r="162" s="51" customFormat="1" ht="45" customHeight="1" spans="1:24">
      <c r="A162" s="7">
        <v>155</v>
      </c>
      <c r="B162" s="7" t="s">
        <v>93</v>
      </c>
      <c r="C162" s="7" t="s">
        <v>120</v>
      </c>
      <c r="D162" s="7" t="s">
        <v>121</v>
      </c>
      <c r="E162" s="7" t="s">
        <v>451</v>
      </c>
      <c r="F162" s="7" t="s">
        <v>657</v>
      </c>
      <c r="G162" s="7" t="s">
        <v>663</v>
      </c>
      <c r="H162" s="7" t="s">
        <v>82</v>
      </c>
      <c r="I162" s="7" t="s">
        <v>657</v>
      </c>
      <c r="J162" s="40">
        <v>45352</v>
      </c>
      <c r="K162" s="40">
        <v>45383</v>
      </c>
      <c r="L162" s="7" t="s">
        <v>657</v>
      </c>
      <c r="M162" s="7" t="s">
        <v>664</v>
      </c>
      <c r="N162" s="65">
        <f t="shared" si="2"/>
        <v>10</v>
      </c>
      <c r="O162" s="7">
        <v>10</v>
      </c>
      <c r="P162" s="7">
        <v>0</v>
      </c>
      <c r="Q162" s="7">
        <v>2</v>
      </c>
      <c r="R162" s="7">
        <v>423</v>
      </c>
      <c r="S162" s="7">
        <v>1700</v>
      </c>
      <c r="T162" s="7">
        <v>0</v>
      </c>
      <c r="U162" s="7">
        <v>40</v>
      </c>
      <c r="V162" s="7">
        <v>112</v>
      </c>
      <c r="W162" s="85" t="s">
        <v>111</v>
      </c>
      <c r="X162" s="7" t="s">
        <v>660</v>
      </c>
    </row>
    <row r="163" s="51" customFormat="1" ht="45" customHeight="1" spans="1:24">
      <c r="A163" s="7">
        <v>156</v>
      </c>
      <c r="B163" s="7" t="s">
        <v>87</v>
      </c>
      <c r="C163" s="85" t="s">
        <v>88</v>
      </c>
      <c r="D163" s="85" t="s">
        <v>89</v>
      </c>
      <c r="E163" s="7" t="s">
        <v>451</v>
      </c>
      <c r="F163" s="7" t="s">
        <v>657</v>
      </c>
      <c r="G163" s="7" t="s">
        <v>665</v>
      </c>
      <c r="H163" s="7" t="s">
        <v>82</v>
      </c>
      <c r="I163" s="7" t="s">
        <v>657</v>
      </c>
      <c r="J163" s="40">
        <v>45536</v>
      </c>
      <c r="K163" s="40">
        <v>45566</v>
      </c>
      <c r="L163" s="7" t="s">
        <v>657</v>
      </c>
      <c r="M163" s="7" t="s">
        <v>666</v>
      </c>
      <c r="N163" s="65">
        <f t="shared" si="2"/>
        <v>10</v>
      </c>
      <c r="O163" s="7">
        <v>10</v>
      </c>
      <c r="P163" s="7">
        <v>0</v>
      </c>
      <c r="Q163" s="7">
        <v>1</v>
      </c>
      <c r="R163" s="7">
        <v>242</v>
      </c>
      <c r="S163" s="7">
        <v>836</v>
      </c>
      <c r="T163" s="7">
        <v>0</v>
      </c>
      <c r="U163" s="7">
        <v>13</v>
      </c>
      <c r="V163" s="7">
        <v>47</v>
      </c>
      <c r="W163" s="85" t="s">
        <v>111</v>
      </c>
      <c r="X163" s="7" t="s">
        <v>652</v>
      </c>
    </row>
    <row r="164" s="51" customFormat="1" ht="39" customHeight="1" spans="1:24">
      <c r="A164" s="7">
        <v>157</v>
      </c>
      <c r="B164" s="7" t="s">
        <v>93</v>
      </c>
      <c r="C164" s="7" t="s">
        <v>120</v>
      </c>
      <c r="D164" s="7" t="s">
        <v>136</v>
      </c>
      <c r="E164" s="7" t="s">
        <v>451</v>
      </c>
      <c r="F164" s="7" t="s">
        <v>667</v>
      </c>
      <c r="G164" s="7" t="s">
        <v>668</v>
      </c>
      <c r="H164" s="7" t="s">
        <v>82</v>
      </c>
      <c r="I164" s="7" t="s">
        <v>667</v>
      </c>
      <c r="J164" s="41">
        <v>45408</v>
      </c>
      <c r="K164" s="41">
        <v>45421</v>
      </c>
      <c r="L164" s="7" t="s">
        <v>667</v>
      </c>
      <c r="M164" s="7" t="s">
        <v>669</v>
      </c>
      <c r="N164" s="65">
        <f t="shared" si="2"/>
        <v>6</v>
      </c>
      <c r="O164" s="7">
        <v>6</v>
      </c>
      <c r="P164" s="7">
        <v>0</v>
      </c>
      <c r="Q164" s="7">
        <v>1</v>
      </c>
      <c r="R164" s="7">
        <v>130</v>
      </c>
      <c r="S164" s="7">
        <v>400</v>
      </c>
      <c r="T164" s="7">
        <v>0</v>
      </c>
      <c r="U164" s="7">
        <v>6</v>
      </c>
      <c r="V164" s="7">
        <v>17</v>
      </c>
      <c r="W164" s="7" t="s">
        <v>670</v>
      </c>
      <c r="X164" s="7" t="s">
        <v>671</v>
      </c>
    </row>
    <row r="165" s="51" customFormat="1" ht="39" customHeight="1" spans="1:24">
      <c r="A165" s="7">
        <v>158</v>
      </c>
      <c r="B165" s="7" t="s">
        <v>93</v>
      </c>
      <c r="C165" s="7" t="s">
        <v>120</v>
      </c>
      <c r="D165" s="7" t="s">
        <v>136</v>
      </c>
      <c r="E165" s="7" t="s">
        <v>451</v>
      </c>
      <c r="F165" s="7" t="s">
        <v>667</v>
      </c>
      <c r="G165" s="7" t="s">
        <v>672</v>
      </c>
      <c r="H165" s="7" t="s">
        <v>82</v>
      </c>
      <c r="I165" s="7" t="s">
        <v>667</v>
      </c>
      <c r="J165" s="41">
        <v>45445</v>
      </c>
      <c r="K165" s="41">
        <v>45461</v>
      </c>
      <c r="L165" s="7" t="s">
        <v>667</v>
      </c>
      <c r="M165" s="7" t="s">
        <v>673</v>
      </c>
      <c r="N165" s="65">
        <f t="shared" si="2"/>
        <v>24</v>
      </c>
      <c r="O165" s="7">
        <v>24</v>
      </c>
      <c r="P165" s="7">
        <v>0</v>
      </c>
      <c r="Q165" s="7">
        <v>1</v>
      </c>
      <c r="R165" s="7">
        <v>150</v>
      </c>
      <c r="S165" s="7">
        <v>450</v>
      </c>
      <c r="T165" s="7">
        <v>0</v>
      </c>
      <c r="U165" s="7">
        <v>7</v>
      </c>
      <c r="V165" s="7">
        <v>21</v>
      </c>
      <c r="W165" s="7" t="s">
        <v>670</v>
      </c>
      <c r="X165" s="7" t="s">
        <v>674</v>
      </c>
    </row>
    <row r="166" s="51" customFormat="1" ht="39" customHeight="1" spans="1:24">
      <c r="A166" s="7">
        <v>159</v>
      </c>
      <c r="B166" s="7" t="s">
        <v>93</v>
      </c>
      <c r="C166" s="7" t="s">
        <v>120</v>
      </c>
      <c r="D166" s="7" t="s">
        <v>136</v>
      </c>
      <c r="E166" s="7" t="s">
        <v>451</v>
      </c>
      <c r="F166" s="7" t="s">
        <v>667</v>
      </c>
      <c r="G166" s="7" t="s">
        <v>675</v>
      </c>
      <c r="H166" s="7" t="s">
        <v>82</v>
      </c>
      <c r="I166" s="7" t="s">
        <v>667</v>
      </c>
      <c r="J166" s="41">
        <v>45601</v>
      </c>
      <c r="K166" s="41">
        <v>45608</v>
      </c>
      <c r="L166" s="7" t="s">
        <v>667</v>
      </c>
      <c r="M166" s="7" t="s">
        <v>676</v>
      </c>
      <c r="N166" s="65">
        <f t="shared" si="2"/>
        <v>15</v>
      </c>
      <c r="O166" s="7">
        <v>15</v>
      </c>
      <c r="P166" s="7">
        <v>0</v>
      </c>
      <c r="Q166" s="7">
        <v>1</v>
      </c>
      <c r="R166" s="7">
        <v>80</v>
      </c>
      <c r="S166" s="7">
        <v>200</v>
      </c>
      <c r="T166" s="7">
        <v>0</v>
      </c>
      <c r="U166" s="7">
        <v>5</v>
      </c>
      <c r="V166" s="7">
        <v>13</v>
      </c>
      <c r="W166" s="7" t="s">
        <v>670</v>
      </c>
      <c r="X166" s="7" t="s">
        <v>677</v>
      </c>
    </row>
    <row r="167" s="51" customFormat="1" ht="39" customHeight="1" spans="1:24">
      <c r="A167" s="7">
        <v>160</v>
      </c>
      <c r="B167" s="7" t="s">
        <v>87</v>
      </c>
      <c r="C167" s="7" t="s">
        <v>88</v>
      </c>
      <c r="D167" s="7" t="s">
        <v>89</v>
      </c>
      <c r="E167" s="7" t="s">
        <v>451</v>
      </c>
      <c r="F167" s="7" t="s">
        <v>667</v>
      </c>
      <c r="G167" s="7" t="s">
        <v>678</v>
      </c>
      <c r="H167" s="7" t="s">
        <v>82</v>
      </c>
      <c r="I167" s="7" t="s">
        <v>667</v>
      </c>
      <c r="J167" s="41">
        <v>45611</v>
      </c>
      <c r="K167" s="41">
        <v>45652</v>
      </c>
      <c r="L167" s="7" t="s">
        <v>667</v>
      </c>
      <c r="M167" s="7" t="s">
        <v>679</v>
      </c>
      <c r="N167" s="65">
        <f t="shared" si="2"/>
        <v>50</v>
      </c>
      <c r="O167" s="7">
        <v>50</v>
      </c>
      <c r="P167" s="7">
        <v>0</v>
      </c>
      <c r="Q167" s="7">
        <v>1</v>
      </c>
      <c r="R167" s="7">
        <v>230</v>
      </c>
      <c r="S167" s="7">
        <v>920</v>
      </c>
      <c r="T167" s="7">
        <v>0</v>
      </c>
      <c r="U167" s="7">
        <v>12</v>
      </c>
      <c r="V167" s="7">
        <v>26</v>
      </c>
      <c r="W167" s="7" t="s">
        <v>670</v>
      </c>
      <c r="X167" s="7" t="s">
        <v>680</v>
      </c>
    </row>
    <row r="168" s="51" customFormat="1" ht="39" customHeight="1" spans="1:24">
      <c r="A168" s="7">
        <v>161</v>
      </c>
      <c r="B168" s="7" t="s">
        <v>87</v>
      </c>
      <c r="C168" s="85" t="s">
        <v>88</v>
      </c>
      <c r="D168" s="85" t="s">
        <v>89</v>
      </c>
      <c r="E168" s="7" t="s">
        <v>451</v>
      </c>
      <c r="F168" s="7" t="s">
        <v>681</v>
      </c>
      <c r="G168" s="7" t="s">
        <v>682</v>
      </c>
      <c r="H168" s="7" t="s">
        <v>82</v>
      </c>
      <c r="I168" s="7" t="s">
        <v>681</v>
      </c>
      <c r="J168" s="40">
        <v>45292</v>
      </c>
      <c r="K168" s="40">
        <v>45627</v>
      </c>
      <c r="L168" s="7" t="s">
        <v>681</v>
      </c>
      <c r="M168" s="7" t="s">
        <v>683</v>
      </c>
      <c r="N168" s="65">
        <f t="shared" si="2"/>
        <v>180</v>
      </c>
      <c r="O168" s="7">
        <v>180</v>
      </c>
      <c r="P168" s="7">
        <v>0</v>
      </c>
      <c r="Q168" s="7">
        <v>1</v>
      </c>
      <c r="R168" s="7">
        <v>270</v>
      </c>
      <c r="S168" s="7">
        <v>958</v>
      </c>
      <c r="T168" s="7">
        <v>1</v>
      </c>
      <c r="U168" s="7">
        <v>34</v>
      </c>
      <c r="V168" s="7">
        <v>117</v>
      </c>
      <c r="W168" s="7" t="s">
        <v>111</v>
      </c>
      <c r="X168" s="7" t="s">
        <v>684</v>
      </c>
    </row>
    <row r="169" s="51" customFormat="1" ht="39" customHeight="1" spans="1:24">
      <c r="A169" s="7">
        <v>162</v>
      </c>
      <c r="B169" s="7" t="s">
        <v>87</v>
      </c>
      <c r="C169" s="85" t="s">
        <v>88</v>
      </c>
      <c r="D169" s="85" t="s">
        <v>89</v>
      </c>
      <c r="E169" s="7" t="s">
        <v>451</v>
      </c>
      <c r="F169" s="7" t="s">
        <v>681</v>
      </c>
      <c r="G169" s="7" t="s">
        <v>685</v>
      </c>
      <c r="H169" s="7" t="s">
        <v>82</v>
      </c>
      <c r="I169" s="7" t="s">
        <v>681</v>
      </c>
      <c r="J169" s="40">
        <v>45292</v>
      </c>
      <c r="K169" s="40">
        <v>45627</v>
      </c>
      <c r="L169" s="7" t="s">
        <v>681</v>
      </c>
      <c r="M169" s="7" t="s">
        <v>686</v>
      </c>
      <c r="N169" s="65">
        <f t="shared" si="2"/>
        <v>100</v>
      </c>
      <c r="O169" s="7">
        <v>100</v>
      </c>
      <c r="P169" s="7">
        <v>0</v>
      </c>
      <c r="Q169" s="7">
        <v>1</v>
      </c>
      <c r="R169" s="7">
        <v>160</v>
      </c>
      <c r="S169" s="7">
        <v>572</v>
      </c>
      <c r="T169" s="7">
        <v>1</v>
      </c>
      <c r="U169" s="7">
        <v>32</v>
      </c>
      <c r="V169" s="7">
        <v>110</v>
      </c>
      <c r="W169" s="7" t="s">
        <v>111</v>
      </c>
      <c r="X169" s="7" t="s">
        <v>684</v>
      </c>
    </row>
    <row r="170" s="51" customFormat="1" ht="39" customHeight="1" spans="1:24">
      <c r="A170" s="7">
        <v>163</v>
      </c>
      <c r="B170" s="7" t="s">
        <v>87</v>
      </c>
      <c r="C170" s="85" t="s">
        <v>88</v>
      </c>
      <c r="D170" s="85" t="s">
        <v>89</v>
      </c>
      <c r="E170" s="7" t="s">
        <v>451</v>
      </c>
      <c r="F170" s="7" t="s">
        <v>681</v>
      </c>
      <c r="G170" s="7" t="s">
        <v>687</v>
      </c>
      <c r="H170" s="7" t="s">
        <v>82</v>
      </c>
      <c r="I170" s="7" t="s">
        <v>681</v>
      </c>
      <c r="J170" s="40">
        <v>45292</v>
      </c>
      <c r="K170" s="40">
        <v>45627</v>
      </c>
      <c r="L170" s="7" t="s">
        <v>681</v>
      </c>
      <c r="M170" s="7" t="s">
        <v>688</v>
      </c>
      <c r="N170" s="65">
        <f t="shared" si="2"/>
        <v>5</v>
      </c>
      <c r="O170" s="7">
        <v>5</v>
      </c>
      <c r="P170" s="7">
        <v>0</v>
      </c>
      <c r="Q170" s="7">
        <v>1</v>
      </c>
      <c r="R170" s="7">
        <v>31</v>
      </c>
      <c r="S170" s="7">
        <v>145</v>
      </c>
      <c r="T170" s="7">
        <v>1</v>
      </c>
      <c r="U170" s="7">
        <v>4</v>
      </c>
      <c r="V170" s="7">
        <v>17</v>
      </c>
      <c r="W170" s="7" t="s">
        <v>111</v>
      </c>
      <c r="X170" s="7" t="s">
        <v>684</v>
      </c>
    </row>
    <row r="171" s="51" customFormat="1" ht="39" customHeight="1" spans="1:24">
      <c r="A171" s="7">
        <v>164</v>
      </c>
      <c r="B171" s="7" t="s">
        <v>93</v>
      </c>
      <c r="C171" s="7" t="s">
        <v>120</v>
      </c>
      <c r="D171" s="7" t="s">
        <v>136</v>
      </c>
      <c r="E171" s="7" t="s">
        <v>451</v>
      </c>
      <c r="F171" s="7" t="s">
        <v>681</v>
      </c>
      <c r="G171" s="7" t="s">
        <v>689</v>
      </c>
      <c r="H171" s="7" t="s">
        <v>82</v>
      </c>
      <c r="I171" s="7" t="s">
        <v>681</v>
      </c>
      <c r="J171" s="40">
        <v>45292</v>
      </c>
      <c r="K171" s="40">
        <v>45627</v>
      </c>
      <c r="L171" s="7" t="s">
        <v>681</v>
      </c>
      <c r="M171" s="7" t="s">
        <v>690</v>
      </c>
      <c r="N171" s="65">
        <f t="shared" si="2"/>
        <v>7</v>
      </c>
      <c r="O171" s="7">
        <v>7</v>
      </c>
      <c r="P171" s="7">
        <v>0</v>
      </c>
      <c r="Q171" s="7">
        <v>1</v>
      </c>
      <c r="R171" s="7">
        <v>28</v>
      </c>
      <c r="S171" s="7">
        <v>112</v>
      </c>
      <c r="T171" s="7">
        <v>1</v>
      </c>
      <c r="U171" s="7">
        <v>7</v>
      </c>
      <c r="V171" s="7">
        <v>22</v>
      </c>
      <c r="W171" s="7" t="s">
        <v>111</v>
      </c>
      <c r="X171" s="7" t="s">
        <v>535</v>
      </c>
    </row>
    <row r="172" s="51" customFormat="1" ht="39" customHeight="1" spans="1:24">
      <c r="A172" s="7">
        <v>165</v>
      </c>
      <c r="B172" s="7" t="s">
        <v>87</v>
      </c>
      <c r="C172" s="7" t="s">
        <v>125</v>
      </c>
      <c r="D172" s="85" t="s">
        <v>126</v>
      </c>
      <c r="E172" s="7" t="s">
        <v>451</v>
      </c>
      <c r="F172" s="7" t="s">
        <v>691</v>
      </c>
      <c r="G172" s="7" t="s">
        <v>692</v>
      </c>
      <c r="H172" s="7" t="s">
        <v>82</v>
      </c>
      <c r="I172" s="7" t="s">
        <v>691</v>
      </c>
      <c r="J172" s="40">
        <v>45352</v>
      </c>
      <c r="K172" s="40">
        <v>45383</v>
      </c>
      <c r="L172" s="7" t="s">
        <v>693</v>
      </c>
      <c r="M172" s="7" t="s">
        <v>694</v>
      </c>
      <c r="N172" s="65">
        <f t="shared" si="2"/>
        <v>8</v>
      </c>
      <c r="O172" s="7">
        <v>8</v>
      </c>
      <c r="P172" s="7">
        <v>0</v>
      </c>
      <c r="Q172" s="7">
        <v>1</v>
      </c>
      <c r="R172" s="7">
        <v>4</v>
      </c>
      <c r="S172" s="7">
        <v>15</v>
      </c>
      <c r="T172" s="7">
        <v>0</v>
      </c>
      <c r="U172" s="7">
        <v>4</v>
      </c>
      <c r="V172" s="7">
        <v>15</v>
      </c>
      <c r="W172" s="85" t="s">
        <v>111</v>
      </c>
      <c r="X172" s="7" t="s">
        <v>695</v>
      </c>
    </row>
    <row r="173" s="51" customFormat="1" ht="39" customHeight="1" spans="1:24">
      <c r="A173" s="7">
        <v>166</v>
      </c>
      <c r="B173" s="7" t="s">
        <v>87</v>
      </c>
      <c r="C173" s="7" t="s">
        <v>125</v>
      </c>
      <c r="D173" s="85" t="s">
        <v>130</v>
      </c>
      <c r="E173" s="7" t="s">
        <v>451</v>
      </c>
      <c r="F173" s="7" t="s">
        <v>691</v>
      </c>
      <c r="G173" s="7" t="s">
        <v>696</v>
      </c>
      <c r="H173" s="7" t="s">
        <v>82</v>
      </c>
      <c r="I173" s="7" t="s">
        <v>691</v>
      </c>
      <c r="J173" s="38">
        <v>45352</v>
      </c>
      <c r="K173" s="38">
        <v>45536</v>
      </c>
      <c r="L173" s="7" t="s">
        <v>691</v>
      </c>
      <c r="M173" s="7" t="s">
        <v>697</v>
      </c>
      <c r="N173" s="65">
        <f t="shared" si="2"/>
        <v>50</v>
      </c>
      <c r="O173" s="39">
        <v>10</v>
      </c>
      <c r="P173" s="39">
        <v>40</v>
      </c>
      <c r="Q173" s="39">
        <v>1</v>
      </c>
      <c r="R173" s="7">
        <v>3</v>
      </c>
      <c r="S173" s="7">
        <v>7</v>
      </c>
      <c r="T173" s="7">
        <v>0</v>
      </c>
      <c r="U173" s="7">
        <v>1</v>
      </c>
      <c r="V173" s="7">
        <v>3</v>
      </c>
      <c r="W173" s="85" t="s">
        <v>111</v>
      </c>
      <c r="X173" s="7" t="s">
        <v>698</v>
      </c>
    </row>
    <row r="174" s="51" customFormat="1" ht="39" customHeight="1" spans="1:24">
      <c r="A174" s="7">
        <v>167</v>
      </c>
      <c r="B174" s="7" t="s">
        <v>87</v>
      </c>
      <c r="C174" s="7" t="s">
        <v>125</v>
      </c>
      <c r="D174" s="85" t="s">
        <v>130</v>
      </c>
      <c r="E174" s="7" t="s">
        <v>451</v>
      </c>
      <c r="F174" s="7" t="s">
        <v>691</v>
      </c>
      <c r="G174" s="7" t="s">
        <v>699</v>
      </c>
      <c r="H174" s="7" t="s">
        <v>82</v>
      </c>
      <c r="I174" s="7" t="s">
        <v>691</v>
      </c>
      <c r="J174" s="40">
        <v>45383</v>
      </c>
      <c r="K174" s="41">
        <v>45413</v>
      </c>
      <c r="L174" s="7" t="s">
        <v>691</v>
      </c>
      <c r="M174" s="7" t="s">
        <v>700</v>
      </c>
      <c r="N174" s="65">
        <f t="shared" si="2"/>
        <v>10</v>
      </c>
      <c r="O174" s="7">
        <v>5</v>
      </c>
      <c r="P174" s="7">
        <v>5</v>
      </c>
      <c r="Q174" s="7" t="s">
        <v>701</v>
      </c>
      <c r="R174" s="7">
        <v>1</v>
      </c>
      <c r="S174" s="7">
        <v>3</v>
      </c>
      <c r="T174" s="7">
        <v>0</v>
      </c>
      <c r="U174" s="7">
        <v>1</v>
      </c>
      <c r="V174" s="7">
        <v>3</v>
      </c>
      <c r="W174" s="85" t="s">
        <v>111</v>
      </c>
      <c r="X174" s="7" t="s">
        <v>702</v>
      </c>
    </row>
    <row r="175" s="51" customFormat="1" ht="39" customHeight="1" spans="1:24">
      <c r="A175" s="7">
        <v>168</v>
      </c>
      <c r="B175" s="7" t="s">
        <v>93</v>
      </c>
      <c r="C175" s="7" t="s">
        <v>120</v>
      </c>
      <c r="D175" s="87" t="s">
        <v>136</v>
      </c>
      <c r="E175" s="7" t="s">
        <v>451</v>
      </c>
      <c r="F175" s="7" t="s">
        <v>691</v>
      </c>
      <c r="G175" s="7" t="s">
        <v>703</v>
      </c>
      <c r="H175" s="7" t="s">
        <v>82</v>
      </c>
      <c r="I175" s="7" t="s">
        <v>691</v>
      </c>
      <c r="J175" s="40">
        <v>45352</v>
      </c>
      <c r="K175" s="40">
        <v>45383</v>
      </c>
      <c r="L175" s="7" t="s">
        <v>691</v>
      </c>
      <c r="M175" s="7" t="s">
        <v>704</v>
      </c>
      <c r="N175" s="65">
        <f t="shared" si="2"/>
        <v>15</v>
      </c>
      <c r="O175" s="7">
        <v>15</v>
      </c>
      <c r="P175" s="7">
        <v>0</v>
      </c>
      <c r="Q175" s="7">
        <v>1</v>
      </c>
      <c r="R175" s="7">
        <v>53</v>
      </c>
      <c r="S175" s="7">
        <v>185</v>
      </c>
      <c r="T175" s="7">
        <v>0</v>
      </c>
      <c r="U175" s="7">
        <v>5</v>
      </c>
      <c r="V175" s="7">
        <v>17</v>
      </c>
      <c r="W175" s="85" t="s">
        <v>111</v>
      </c>
      <c r="X175" s="7" t="s">
        <v>702</v>
      </c>
    </row>
    <row r="176" s="51" customFormat="1" ht="39" customHeight="1" spans="1:24">
      <c r="A176" s="7">
        <v>169</v>
      </c>
      <c r="B176" s="7" t="s">
        <v>93</v>
      </c>
      <c r="C176" s="7" t="s">
        <v>120</v>
      </c>
      <c r="D176" s="87" t="s">
        <v>136</v>
      </c>
      <c r="E176" s="7" t="s">
        <v>451</v>
      </c>
      <c r="F176" s="7" t="s">
        <v>691</v>
      </c>
      <c r="G176" s="7" t="s">
        <v>705</v>
      </c>
      <c r="H176" s="7" t="s">
        <v>82</v>
      </c>
      <c r="I176" s="7" t="s">
        <v>691</v>
      </c>
      <c r="J176" s="40">
        <v>45352</v>
      </c>
      <c r="K176" s="40">
        <v>45383</v>
      </c>
      <c r="L176" s="7" t="s">
        <v>691</v>
      </c>
      <c r="M176" s="7" t="s">
        <v>706</v>
      </c>
      <c r="N176" s="65">
        <f t="shared" si="2"/>
        <v>5</v>
      </c>
      <c r="O176" s="7">
        <v>5</v>
      </c>
      <c r="P176" s="7">
        <v>0</v>
      </c>
      <c r="Q176" s="7">
        <v>1</v>
      </c>
      <c r="R176" s="7">
        <v>23</v>
      </c>
      <c r="S176" s="7">
        <v>85</v>
      </c>
      <c r="T176" s="7">
        <v>0</v>
      </c>
      <c r="U176" s="7">
        <v>3</v>
      </c>
      <c r="V176" s="7">
        <v>11</v>
      </c>
      <c r="W176" s="85" t="s">
        <v>111</v>
      </c>
      <c r="X176" s="7" t="s">
        <v>707</v>
      </c>
    </row>
    <row r="177" s="51" customFormat="1" ht="39" customHeight="1" spans="1:24">
      <c r="A177" s="7">
        <v>170</v>
      </c>
      <c r="B177" s="7" t="s">
        <v>87</v>
      </c>
      <c r="C177" s="7" t="s">
        <v>125</v>
      </c>
      <c r="D177" s="85" t="s">
        <v>130</v>
      </c>
      <c r="E177" s="7" t="s">
        <v>451</v>
      </c>
      <c r="F177" s="7" t="s">
        <v>691</v>
      </c>
      <c r="G177" s="7" t="s">
        <v>558</v>
      </c>
      <c r="H177" s="7" t="s">
        <v>82</v>
      </c>
      <c r="I177" s="7" t="s">
        <v>691</v>
      </c>
      <c r="J177" s="40">
        <v>45352</v>
      </c>
      <c r="K177" s="40">
        <v>45383</v>
      </c>
      <c r="L177" s="7" t="s">
        <v>708</v>
      </c>
      <c r="M177" s="7" t="s">
        <v>709</v>
      </c>
      <c r="N177" s="65">
        <f t="shared" si="2"/>
        <v>3.78</v>
      </c>
      <c r="O177" s="7">
        <v>3</v>
      </c>
      <c r="P177" s="7">
        <v>0.78</v>
      </c>
      <c r="Q177" s="7">
        <v>1</v>
      </c>
      <c r="R177" s="7">
        <v>6</v>
      </c>
      <c r="S177" s="7">
        <v>6</v>
      </c>
      <c r="T177" s="7">
        <v>0</v>
      </c>
      <c r="U177" s="7">
        <v>6</v>
      </c>
      <c r="V177" s="7">
        <v>6</v>
      </c>
      <c r="W177" s="85" t="s">
        <v>111</v>
      </c>
      <c r="X177" s="7" t="s">
        <v>561</v>
      </c>
    </row>
    <row r="178" s="51" customFormat="1" ht="65" customHeight="1" spans="1:24">
      <c r="A178" s="7">
        <v>171</v>
      </c>
      <c r="B178" s="7" t="s">
        <v>87</v>
      </c>
      <c r="C178" s="7" t="s">
        <v>286</v>
      </c>
      <c r="D178" s="7" t="s">
        <v>287</v>
      </c>
      <c r="E178" s="7" t="s">
        <v>451</v>
      </c>
      <c r="F178" s="7" t="s">
        <v>710</v>
      </c>
      <c r="G178" s="7" t="s">
        <v>711</v>
      </c>
      <c r="H178" s="7" t="s">
        <v>82</v>
      </c>
      <c r="I178" s="7" t="s">
        <v>710</v>
      </c>
      <c r="J178" s="40">
        <v>45474</v>
      </c>
      <c r="K178" s="40">
        <v>45505</v>
      </c>
      <c r="L178" s="7" t="s">
        <v>710</v>
      </c>
      <c r="M178" s="7" t="s">
        <v>712</v>
      </c>
      <c r="N178" s="65">
        <f t="shared" si="2"/>
        <v>50</v>
      </c>
      <c r="O178" s="7">
        <v>50</v>
      </c>
      <c r="P178" s="7">
        <v>0</v>
      </c>
      <c r="Q178" s="7">
        <v>1</v>
      </c>
      <c r="R178" s="7">
        <v>46</v>
      </c>
      <c r="S178" s="7">
        <v>148</v>
      </c>
      <c r="T178" s="7">
        <v>0</v>
      </c>
      <c r="U178" s="7">
        <v>10</v>
      </c>
      <c r="V178" s="7">
        <v>36</v>
      </c>
      <c r="W178" s="7" t="s">
        <v>111</v>
      </c>
      <c r="X178" s="7" t="s">
        <v>702</v>
      </c>
    </row>
    <row r="179" s="51" customFormat="1" ht="38" customHeight="1" spans="1:24">
      <c r="A179" s="7">
        <v>172</v>
      </c>
      <c r="B179" s="7" t="s">
        <v>87</v>
      </c>
      <c r="C179" s="7" t="s">
        <v>125</v>
      </c>
      <c r="D179" s="7" t="s">
        <v>126</v>
      </c>
      <c r="E179" s="7" t="s">
        <v>451</v>
      </c>
      <c r="F179" s="7" t="s">
        <v>710</v>
      </c>
      <c r="G179" s="7" t="s">
        <v>713</v>
      </c>
      <c r="H179" s="7" t="s">
        <v>82</v>
      </c>
      <c r="I179" s="7" t="s">
        <v>714</v>
      </c>
      <c r="J179" s="40">
        <v>45352</v>
      </c>
      <c r="K179" s="40">
        <v>45383</v>
      </c>
      <c r="L179" s="7" t="s">
        <v>715</v>
      </c>
      <c r="M179" s="7" t="s">
        <v>716</v>
      </c>
      <c r="N179" s="65">
        <f t="shared" si="2"/>
        <v>10</v>
      </c>
      <c r="O179" s="7">
        <v>10</v>
      </c>
      <c r="P179" s="7">
        <v>0</v>
      </c>
      <c r="Q179" s="7">
        <v>1</v>
      </c>
      <c r="R179" s="7">
        <v>14</v>
      </c>
      <c r="S179" s="7">
        <v>50</v>
      </c>
      <c r="T179" s="7">
        <v>0</v>
      </c>
      <c r="U179" s="7">
        <v>8</v>
      </c>
      <c r="V179" s="7">
        <v>35</v>
      </c>
      <c r="W179" s="7" t="s">
        <v>111</v>
      </c>
      <c r="X179" s="7" t="s">
        <v>702</v>
      </c>
    </row>
    <row r="180" s="51" customFormat="1" ht="44" customHeight="1" spans="1:24">
      <c r="A180" s="7">
        <v>173</v>
      </c>
      <c r="B180" s="7" t="s">
        <v>93</v>
      </c>
      <c r="C180" s="7" t="s">
        <v>94</v>
      </c>
      <c r="D180" s="7" t="s">
        <v>149</v>
      </c>
      <c r="E180" s="7" t="s">
        <v>451</v>
      </c>
      <c r="F180" s="7" t="s">
        <v>710</v>
      </c>
      <c r="G180" s="7" t="s">
        <v>717</v>
      </c>
      <c r="H180" s="7" t="s">
        <v>82</v>
      </c>
      <c r="I180" s="7" t="s">
        <v>714</v>
      </c>
      <c r="J180" s="40">
        <v>45474</v>
      </c>
      <c r="K180" s="40">
        <v>45505</v>
      </c>
      <c r="L180" s="7" t="s">
        <v>710</v>
      </c>
      <c r="M180" s="74" t="s">
        <v>718</v>
      </c>
      <c r="N180" s="65">
        <f t="shared" si="2"/>
        <v>30</v>
      </c>
      <c r="O180" s="7">
        <v>30</v>
      </c>
      <c r="P180" s="7">
        <v>0</v>
      </c>
      <c r="Q180" s="7">
        <v>1</v>
      </c>
      <c r="R180" s="7">
        <v>53</v>
      </c>
      <c r="S180" s="7">
        <v>186</v>
      </c>
      <c r="T180" s="7">
        <v>0</v>
      </c>
      <c r="U180" s="7">
        <v>8</v>
      </c>
      <c r="V180" s="7">
        <v>35</v>
      </c>
      <c r="W180" s="7" t="s">
        <v>111</v>
      </c>
      <c r="X180" s="7" t="s">
        <v>719</v>
      </c>
    </row>
    <row r="181" s="51" customFormat="1" ht="44" customHeight="1" spans="1:24">
      <c r="A181" s="7">
        <v>174</v>
      </c>
      <c r="B181" s="7" t="s">
        <v>93</v>
      </c>
      <c r="C181" s="85" t="s">
        <v>120</v>
      </c>
      <c r="D181" s="7" t="s">
        <v>136</v>
      </c>
      <c r="E181" s="7" t="s">
        <v>451</v>
      </c>
      <c r="F181" s="7" t="s">
        <v>720</v>
      </c>
      <c r="G181" s="7" t="s">
        <v>721</v>
      </c>
      <c r="H181" s="7" t="s">
        <v>82</v>
      </c>
      <c r="I181" s="7" t="s">
        <v>720</v>
      </c>
      <c r="J181" s="40">
        <v>45383</v>
      </c>
      <c r="K181" s="41">
        <v>45413</v>
      </c>
      <c r="L181" s="7" t="s">
        <v>720</v>
      </c>
      <c r="M181" s="7" t="s">
        <v>722</v>
      </c>
      <c r="N181" s="65">
        <f t="shared" si="2"/>
        <v>5</v>
      </c>
      <c r="O181" s="7">
        <v>5</v>
      </c>
      <c r="P181" s="7">
        <v>0</v>
      </c>
      <c r="Q181" s="7">
        <v>1</v>
      </c>
      <c r="R181" s="7">
        <v>59</v>
      </c>
      <c r="S181" s="7">
        <v>231</v>
      </c>
      <c r="T181" s="7">
        <v>0</v>
      </c>
      <c r="U181" s="7">
        <v>5</v>
      </c>
      <c r="V181" s="7">
        <v>11</v>
      </c>
      <c r="W181" s="85" t="s">
        <v>111</v>
      </c>
      <c r="X181" s="7" t="s">
        <v>723</v>
      </c>
    </row>
    <row r="182" s="51" customFormat="1" ht="44" customHeight="1" spans="1:24">
      <c r="A182" s="7">
        <v>175</v>
      </c>
      <c r="B182" s="7" t="s">
        <v>87</v>
      </c>
      <c r="C182" s="7" t="s">
        <v>125</v>
      </c>
      <c r="D182" s="7" t="s">
        <v>126</v>
      </c>
      <c r="E182" s="7" t="s">
        <v>451</v>
      </c>
      <c r="F182" s="7" t="s">
        <v>720</v>
      </c>
      <c r="G182" s="7" t="s">
        <v>558</v>
      </c>
      <c r="H182" s="7" t="s">
        <v>82</v>
      </c>
      <c r="I182" s="7" t="s">
        <v>720</v>
      </c>
      <c r="J182" s="40">
        <v>45352</v>
      </c>
      <c r="K182" s="40">
        <v>45383</v>
      </c>
      <c r="L182" s="7" t="s">
        <v>724</v>
      </c>
      <c r="M182" s="7" t="s">
        <v>725</v>
      </c>
      <c r="N182" s="65">
        <f t="shared" si="2"/>
        <v>5.726</v>
      </c>
      <c r="O182" s="7">
        <v>5</v>
      </c>
      <c r="P182" s="7">
        <v>0.726</v>
      </c>
      <c r="Q182" s="7">
        <v>1</v>
      </c>
      <c r="R182" s="7">
        <v>3</v>
      </c>
      <c r="S182" s="7">
        <v>3</v>
      </c>
      <c r="T182" s="7">
        <v>0</v>
      </c>
      <c r="U182" s="7">
        <v>3</v>
      </c>
      <c r="V182" s="7">
        <v>3</v>
      </c>
      <c r="W182" s="85" t="s">
        <v>111</v>
      </c>
      <c r="X182" s="7" t="s">
        <v>726</v>
      </c>
    </row>
    <row r="183" s="51" customFormat="1" ht="44" customHeight="1" spans="1:24">
      <c r="A183" s="7">
        <v>176</v>
      </c>
      <c r="B183" s="85" t="s">
        <v>87</v>
      </c>
      <c r="C183" s="85" t="s">
        <v>88</v>
      </c>
      <c r="D183" s="85" t="s">
        <v>89</v>
      </c>
      <c r="E183" s="7" t="s">
        <v>451</v>
      </c>
      <c r="F183" s="7" t="s">
        <v>720</v>
      </c>
      <c r="G183" s="85" t="s">
        <v>727</v>
      </c>
      <c r="H183" s="85" t="s">
        <v>82</v>
      </c>
      <c r="I183" s="85" t="s">
        <v>720</v>
      </c>
      <c r="J183" s="41">
        <v>45323</v>
      </c>
      <c r="K183" s="41">
        <v>45356</v>
      </c>
      <c r="L183" s="7" t="s">
        <v>720</v>
      </c>
      <c r="M183" s="85" t="s">
        <v>728</v>
      </c>
      <c r="N183" s="65">
        <f t="shared" si="2"/>
        <v>5</v>
      </c>
      <c r="O183" s="7">
        <v>5</v>
      </c>
      <c r="P183" s="7">
        <v>0</v>
      </c>
      <c r="Q183" s="7">
        <v>1</v>
      </c>
      <c r="R183" s="85">
        <v>52</v>
      </c>
      <c r="S183" s="85">
        <v>166</v>
      </c>
      <c r="T183" s="7">
        <v>0</v>
      </c>
      <c r="U183" s="7">
        <v>4</v>
      </c>
      <c r="V183" s="7">
        <v>11</v>
      </c>
      <c r="W183" s="85" t="s">
        <v>111</v>
      </c>
      <c r="X183" s="85" t="s">
        <v>729</v>
      </c>
    </row>
    <row r="184" s="51" customFormat="1" ht="36" customHeight="1" spans="1:24">
      <c r="A184" s="7">
        <v>177</v>
      </c>
      <c r="B184" s="7" t="s">
        <v>93</v>
      </c>
      <c r="C184" s="7" t="s">
        <v>120</v>
      </c>
      <c r="D184" s="7" t="s">
        <v>136</v>
      </c>
      <c r="E184" s="7" t="s">
        <v>451</v>
      </c>
      <c r="F184" s="7" t="s">
        <v>730</v>
      </c>
      <c r="G184" s="7" t="s">
        <v>731</v>
      </c>
      <c r="H184" s="7" t="s">
        <v>109</v>
      </c>
      <c r="I184" s="7" t="s">
        <v>730</v>
      </c>
      <c r="J184" s="41">
        <v>45352</v>
      </c>
      <c r="K184" s="41">
        <v>45387</v>
      </c>
      <c r="L184" s="7" t="s">
        <v>730</v>
      </c>
      <c r="M184" s="7" t="s">
        <v>732</v>
      </c>
      <c r="N184" s="65">
        <f t="shared" si="2"/>
        <v>13</v>
      </c>
      <c r="O184" s="7">
        <v>13</v>
      </c>
      <c r="P184" s="7">
        <v>0</v>
      </c>
      <c r="Q184" s="7">
        <v>1</v>
      </c>
      <c r="R184" s="7">
        <v>170</v>
      </c>
      <c r="S184" s="7">
        <v>400</v>
      </c>
      <c r="T184" s="7">
        <v>0</v>
      </c>
      <c r="U184" s="7">
        <v>15</v>
      </c>
      <c r="V184" s="7">
        <v>39</v>
      </c>
      <c r="W184" s="7" t="s">
        <v>111</v>
      </c>
      <c r="X184" s="7" t="s">
        <v>733</v>
      </c>
    </row>
    <row r="185" s="51" customFormat="1" ht="36" customHeight="1" spans="1:24">
      <c r="A185" s="7">
        <v>178</v>
      </c>
      <c r="B185" s="85" t="s">
        <v>87</v>
      </c>
      <c r="C185" s="7" t="s">
        <v>125</v>
      </c>
      <c r="D185" s="7" t="s">
        <v>126</v>
      </c>
      <c r="E185" s="7" t="s">
        <v>451</v>
      </c>
      <c r="F185" s="7" t="s">
        <v>730</v>
      </c>
      <c r="G185" s="7" t="s">
        <v>734</v>
      </c>
      <c r="H185" s="7" t="s">
        <v>82</v>
      </c>
      <c r="I185" s="7" t="s">
        <v>730</v>
      </c>
      <c r="J185" s="41">
        <v>45352</v>
      </c>
      <c r="K185" s="41">
        <v>45387</v>
      </c>
      <c r="L185" s="7" t="s">
        <v>735</v>
      </c>
      <c r="M185" s="7" t="s">
        <v>736</v>
      </c>
      <c r="N185" s="65">
        <f t="shared" si="2"/>
        <v>3</v>
      </c>
      <c r="O185" s="7">
        <v>3</v>
      </c>
      <c r="P185" s="7">
        <v>0</v>
      </c>
      <c r="Q185" s="7">
        <v>1</v>
      </c>
      <c r="R185" s="7">
        <v>12</v>
      </c>
      <c r="S185" s="7">
        <v>12</v>
      </c>
      <c r="T185" s="7">
        <v>0</v>
      </c>
      <c r="U185" s="7">
        <v>12</v>
      </c>
      <c r="V185" s="7">
        <v>12</v>
      </c>
      <c r="W185" s="7" t="s">
        <v>111</v>
      </c>
      <c r="X185" s="7" t="s">
        <v>561</v>
      </c>
    </row>
    <row r="186" s="51" customFormat="1" ht="46" customHeight="1" spans="1:24">
      <c r="A186" s="7">
        <v>179</v>
      </c>
      <c r="B186" s="7" t="s">
        <v>93</v>
      </c>
      <c r="C186" s="7" t="s">
        <v>120</v>
      </c>
      <c r="D186" s="7" t="s">
        <v>78</v>
      </c>
      <c r="E186" s="7" t="s">
        <v>451</v>
      </c>
      <c r="F186" s="7" t="s">
        <v>737</v>
      </c>
      <c r="G186" s="7" t="s">
        <v>738</v>
      </c>
      <c r="H186" s="7" t="s">
        <v>82</v>
      </c>
      <c r="I186" s="7" t="s">
        <v>739</v>
      </c>
      <c r="J186" s="40">
        <v>45292</v>
      </c>
      <c r="K186" s="40">
        <v>45352</v>
      </c>
      <c r="L186" s="7" t="s">
        <v>737</v>
      </c>
      <c r="M186" s="7" t="s">
        <v>740</v>
      </c>
      <c r="N186" s="65">
        <f t="shared" si="2"/>
        <v>14</v>
      </c>
      <c r="O186" s="7">
        <v>14</v>
      </c>
      <c r="P186" s="7">
        <v>0</v>
      </c>
      <c r="Q186" s="7">
        <v>1</v>
      </c>
      <c r="R186" s="7">
        <v>46</v>
      </c>
      <c r="S186" s="7">
        <v>188</v>
      </c>
      <c r="T186" s="7">
        <v>0</v>
      </c>
      <c r="U186" s="7">
        <v>2</v>
      </c>
      <c r="V186" s="7">
        <v>6</v>
      </c>
      <c r="W186" s="7" t="s">
        <v>111</v>
      </c>
      <c r="X186" s="85" t="s">
        <v>741</v>
      </c>
    </row>
    <row r="187" s="51" customFormat="1" ht="36" customHeight="1" spans="1:24">
      <c r="A187" s="7">
        <v>180</v>
      </c>
      <c r="B187" s="86" t="s">
        <v>87</v>
      </c>
      <c r="C187" s="85" t="s">
        <v>88</v>
      </c>
      <c r="D187" s="86" t="s">
        <v>89</v>
      </c>
      <c r="E187" s="86" t="s">
        <v>451</v>
      </c>
      <c r="F187" s="86" t="s">
        <v>742</v>
      </c>
      <c r="G187" s="86" t="s">
        <v>743</v>
      </c>
      <c r="H187" s="86" t="s">
        <v>82</v>
      </c>
      <c r="I187" s="86" t="s">
        <v>742</v>
      </c>
      <c r="J187" s="40">
        <v>45352</v>
      </c>
      <c r="K187" s="40">
        <v>45352</v>
      </c>
      <c r="L187" s="86" t="s">
        <v>742</v>
      </c>
      <c r="M187" s="86" t="s">
        <v>744</v>
      </c>
      <c r="N187" s="65">
        <f t="shared" si="2"/>
        <v>2</v>
      </c>
      <c r="O187" s="86">
        <v>2</v>
      </c>
      <c r="P187" s="86">
        <v>0</v>
      </c>
      <c r="Q187" s="86">
        <v>1</v>
      </c>
      <c r="R187" s="86">
        <v>21</v>
      </c>
      <c r="S187" s="86">
        <v>65</v>
      </c>
      <c r="T187" s="86">
        <v>0</v>
      </c>
      <c r="U187" s="86">
        <v>5</v>
      </c>
      <c r="V187" s="86">
        <v>12</v>
      </c>
      <c r="W187" s="86" t="s">
        <v>111</v>
      </c>
      <c r="X187" s="86" t="s">
        <v>745</v>
      </c>
    </row>
    <row r="188" s="51" customFormat="1" ht="36" customHeight="1" spans="1:24">
      <c r="A188" s="7">
        <v>181</v>
      </c>
      <c r="B188" s="86" t="s">
        <v>87</v>
      </c>
      <c r="C188" s="85" t="s">
        <v>88</v>
      </c>
      <c r="D188" s="86" t="s">
        <v>89</v>
      </c>
      <c r="E188" s="86" t="s">
        <v>451</v>
      </c>
      <c r="F188" s="86" t="s">
        <v>742</v>
      </c>
      <c r="G188" s="86" t="s">
        <v>746</v>
      </c>
      <c r="H188" s="86" t="s">
        <v>82</v>
      </c>
      <c r="I188" s="86" t="s">
        <v>742</v>
      </c>
      <c r="J188" s="92" t="s">
        <v>747</v>
      </c>
      <c r="K188" s="92" t="s">
        <v>748</v>
      </c>
      <c r="L188" s="86" t="s">
        <v>742</v>
      </c>
      <c r="M188" s="86" t="s">
        <v>749</v>
      </c>
      <c r="N188" s="65">
        <f t="shared" si="2"/>
        <v>680</v>
      </c>
      <c r="O188" s="86">
        <v>680</v>
      </c>
      <c r="P188" s="86">
        <v>0</v>
      </c>
      <c r="Q188" s="86">
        <v>1</v>
      </c>
      <c r="R188" s="86">
        <v>720</v>
      </c>
      <c r="S188" s="86">
        <v>2580</v>
      </c>
      <c r="T188" s="86">
        <v>0</v>
      </c>
      <c r="U188" s="86">
        <v>50</v>
      </c>
      <c r="V188" s="86">
        <v>160</v>
      </c>
      <c r="W188" s="86" t="s">
        <v>111</v>
      </c>
      <c r="X188" s="86" t="s">
        <v>745</v>
      </c>
    </row>
    <row r="189" s="51" customFormat="1" ht="36" customHeight="1" spans="1:24">
      <c r="A189" s="7">
        <v>182</v>
      </c>
      <c r="B189" s="86" t="s">
        <v>87</v>
      </c>
      <c r="C189" s="85" t="s">
        <v>88</v>
      </c>
      <c r="D189" s="86" t="s">
        <v>89</v>
      </c>
      <c r="E189" s="86" t="s">
        <v>451</v>
      </c>
      <c r="F189" s="86" t="s">
        <v>742</v>
      </c>
      <c r="G189" s="86" t="s">
        <v>750</v>
      </c>
      <c r="H189" s="86" t="s">
        <v>82</v>
      </c>
      <c r="I189" s="86" t="s">
        <v>742</v>
      </c>
      <c r="J189" s="92" t="s">
        <v>747</v>
      </c>
      <c r="K189" s="92" t="s">
        <v>748</v>
      </c>
      <c r="L189" s="86" t="s">
        <v>742</v>
      </c>
      <c r="M189" s="86" t="s">
        <v>751</v>
      </c>
      <c r="N189" s="65">
        <f t="shared" si="2"/>
        <v>21</v>
      </c>
      <c r="O189" s="86">
        <v>21</v>
      </c>
      <c r="P189" s="86">
        <v>0</v>
      </c>
      <c r="Q189" s="86">
        <v>1</v>
      </c>
      <c r="R189" s="86">
        <v>32</v>
      </c>
      <c r="S189" s="86">
        <v>165</v>
      </c>
      <c r="T189" s="86">
        <v>0</v>
      </c>
      <c r="U189" s="86">
        <v>4</v>
      </c>
      <c r="V189" s="86">
        <v>15</v>
      </c>
      <c r="W189" s="86" t="s">
        <v>111</v>
      </c>
      <c r="X189" s="86" t="s">
        <v>745</v>
      </c>
    </row>
    <row r="190" s="51" customFormat="1" ht="36" customHeight="1" spans="1:24">
      <c r="A190" s="7">
        <v>183</v>
      </c>
      <c r="B190" s="86" t="s">
        <v>93</v>
      </c>
      <c r="C190" s="86" t="s">
        <v>120</v>
      </c>
      <c r="D190" s="86" t="s">
        <v>136</v>
      </c>
      <c r="E190" s="86" t="s">
        <v>451</v>
      </c>
      <c r="F190" s="86" t="s">
        <v>742</v>
      </c>
      <c r="G190" s="86" t="s">
        <v>752</v>
      </c>
      <c r="H190" s="86" t="s">
        <v>82</v>
      </c>
      <c r="I190" s="86" t="s">
        <v>742</v>
      </c>
      <c r="J190" s="92" t="s">
        <v>747</v>
      </c>
      <c r="K190" s="92" t="s">
        <v>748</v>
      </c>
      <c r="L190" s="86" t="s">
        <v>742</v>
      </c>
      <c r="M190" s="86" t="s">
        <v>753</v>
      </c>
      <c r="N190" s="65">
        <f t="shared" si="2"/>
        <v>70</v>
      </c>
      <c r="O190" s="86">
        <v>70</v>
      </c>
      <c r="P190" s="86">
        <v>0</v>
      </c>
      <c r="Q190" s="86">
        <v>1</v>
      </c>
      <c r="R190" s="86">
        <v>950</v>
      </c>
      <c r="S190" s="86">
        <v>3150</v>
      </c>
      <c r="T190" s="86">
        <v>0</v>
      </c>
      <c r="U190" s="86">
        <v>82</v>
      </c>
      <c r="V190" s="86">
        <v>210</v>
      </c>
      <c r="W190" s="86" t="s">
        <v>111</v>
      </c>
      <c r="X190" s="86" t="s">
        <v>754</v>
      </c>
    </row>
    <row r="191" s="51" customFormat="1" ht="36" customHeight="1" spans="1:24">
      <c r="A191" s="7">
        <v>184</v>
      </c>
      <c r="B191" s="86" t="s">
        <v>93</v>
      </c>
      <c r="C191" s="86" t="s">
        <v>120</v>
      </c>
      <c r="D191" s="86" t="s">
        <v>136</v>
      </c>
      <c r="E191" s="86" t="s">
        <v>451</v>
      </c>
      <c r="F191" s="86" t="s">
        <v>742</v>
      </c>
      <c r="G191" s="86" t="s">
        <v>755</v>
      </c>
      <c r="H191" s="86" t="s">
        <v>454</v>
      </c>
      <c r="I191" s="86" t="s">
        <v>742</v>
      </c>
      <c r="J191" s="92" t="s">
        <v>747</v>
      </c>
      <c r="K191" s="92" t="s">
        <v>748</v>
      </c>
      <c r="L191" s="86" t="s">
        <v>742</v>
      </c>
      <c r="M191" s="86" t="s">
        <v>756</v>
      </c>
      <c r="N191" s="65">
        <f t="shared" si="2"/>
        <v>122</v>
      </c>
      <c r="O191" s="86">
        <v>122</v>
      </c>
      <c r="P191" s="86">
        <v>0</v>
      </c>
      <c r="Q191" s="86">
        <v>1</v>
      </c>
      <c r="R191" s="86">
        <v>950</v>
      </c>
      <c r="S191" s="86">
        <v>3150</v>
      </c>
      <c r="T191" s="86">
        <v>0</v>
      </c>
      <c r="U191" s="86">
        <v>82</v>
      </c>
      <c r="V191" s="86">
        <v>210</v>
      </c>
      <c r="W191" s="86" t="s">
        <v>111</v>
      </c>
      <c r="X191" s="86" t="s">
        <v>754</v>
      </c>
    </row>
    <row r="192" s="51" customFormat="1" ht="42" customHeight="1" spans="1:24">
      <c r="A192" s="7">
        <v>185</v>
      </c>
      <c r="B192" s="86" t="s">
        <v>87</v>
      </c>
      <c r="C192" s="86" t="s">
        <v>125</v>
      </c>
      <c r="D192" s="86" t="s">
        <v>126</v>
      </c>
      <c r="E192" s="86" t="s">
        <v>451</v>
      </c>
      <c r="F192" s="86" t="s">
        <v>742</v>
      </c>
      <c r="G192" s="86" t="s">
        <v>757</v>
      </c>
      <c r="H192" s="86" t="s">
        <v>82</v>
      </c>
      <c r="I192" s="86" t="s">
        <v>742</v>
      </c>
      <c r="J192" s="38">
        <v>45566</v>
      </c>
      <c r="K192" s="38">
        <v>45627</v>
      </c>
      <c r="L192" s="86" t="s">
        <v>742</v>
      </c>
      <c r="M192" s="86" t="s">
        <v>758</v>
      </c>
      <c r="N192" s="65">
        <f t="shared" si="2"/>
        <v>20</v>
      </c>
      <c r="O192" s="86">
        <v>20</v>
      </c>
      <c r="P192" s="86">
        <v>0</v>
      </c>
      <c r="Q192" s="86">
        <v>1</v>
      </c>
      <c r="R192" s="86">
        <v>32</v>
      </c>
      <c r="S192" s="86">
        <v>119</v>
      </c>
      <c r="T192" s="86">
        <v>0</v>
      </c>
      <c r="U192" s="86">
        <v>20</v>
      </c>
      <c r="V192" s="86">
        <v>86</v>
      </c>
      <c r="W192" s="86" t="s">
        <v>111</v>
      </c>
      <c r="X192" s="7" t="s">
        <v>759</v>
      </c>
    </row>
    <row r="193" s="51" customFormat="1" ht="42" customHeight="1" spans="1:24">
      <c r="A193" s="7">
        <v>186</v>
      </c>
      <c r="B193" s="86" t="s">
        <v>87</v>
      </c>
      <c r="C193" s="86" t="s">
        <v>125</v>
      </c>
      <c r="D193" s="86" t="s">
        <v>126</v>
      </c>
      <c r="E193" s="86" t="s">
        <v>451</v>
      </c>
      <c r="F193" s="86" t="s">
        <v>742</v>
      </c>
      <c r="G193" s="86" t="s">
        <v>760</v>
      </c>
      <c r="H193" s="86" t="s">
        <v>82</v>
      </c>
      <c r="I193" s="86" t="s">
        <v>742</v>
      </c>
      <c r="J193" s="92" t="s">
        <v>761</v>
      </c>
      <c r="K193" s="92" t="s">
        <v>762</v>
      </c>
      <c r="L193" s="86" t="s">
        <v>763</v>
      </c>
      <c r="M193" s="86" t="s">
        <v>764</v>
      </c>
      <c r="N193" s="65">
        <f t="shared" si="2"/>
        <v>4</v>
      </c>
      <c r="O193" s="86">
        <v>4</v>
      </c>
      <c r="P193" s="86">
        <v>0</v>
      </c>
      <c r="Q193" s="86">
        <v>1</v>
      </c>
      <c r="R193" s="86">
        <v>9</v>
      </c>
      <c r="S193" s="86">
        <v>25</v>
      </c>
      <c r="T193" s="86">
        <v>0</v>
      </c>
      <c r="U193" s="86">
        <v>9</v>
      </c>
      <c r="V193" s="86">
        <v>25</v>
      </c>
      <c r="W193" s="86" t="s">
        <v>111</v>
      </c>
      <c r="X193" s="86" t="s">
        <v>478</v>
      </c>
    </row>
    <row r="194" s="51" customFormat="1" ht="38" customHeight="1" spans="1:24">
      <c r="A194" s="7">
        <v>187</v>
      </c>
      <c r="B194" s="86" t="s">
        <v>87</v>
      </c>
      <c r="C194" s="86" t="s">
        <v>125</v>
      </c>
      <c r="D194" s="86" t="s">
        <v>126</v>
      </c>
      <c r="E194" s="86" t="s">
        <v>451</v>
      </c>
      <c r="F194" s="86" t="s">
        <v>742</v>
      </c>
      <c r="G194" s="86" t="s">
        <v>765</v>
      </c>
      <c r="H194" s="86" t="s">
        <v>82</v>
      </c>
      <c r="I194" s="86" t="s">
        <v>742</v>
      </c>
      <c r="J194" s="92" t="s">
        <v>766</v>
      </c>
      <c r="K194" s="92" t="s">
        <v>748</v>
      </c>
      <c r="L194" s="86" t="s">
        <v>767</v>
      </c>
      <c r="M194" s="86" t="s">
        <v>768</v>
      </c>
      <c r="N194" s="65">
        <f t="shared" si="2"/>
        <v>30</v>
      </c>
      <c r="O194" s="86">
        <v>30</v>
      </c>
      <c r="P194" s="86">
        <v>0</v>
      </c>
      <c r="Q194" s="86">
        <v>1</v>
      </c>
      <c r="R194" s="86">
        <v>26</v>
      </c>
      <c r="S194" s="86">
        <v>92</v>
      </c>
      <c r="T194" s="86">
        <v>0</v>
      </c>
      <c r="U194" s="86">
        <v>12</v>
      </c>
      <c r="V194" s="86">
        <v>56</v>
      </c>
      <c r="W194" s="86" t="s">
        <v>111</v>
      </c>
      <c r="X194" s="86" t="s">
        <v>478</v>
      </c>
    </row>
    <row r="195" s="51" customFormat="1" ht="38" customHeight="1" spans="1:24">
      <c r="A195" s="7">
        <v>188</v>
      </c>
      <c r="B195" s="7" t="s">
        <v>87</v>
      </c>
      <c r="C195" s="7" t="s">
        <v>125</v>
      </c>
      <c r="D195" s="7" t="s">
        <v>126</v>
      </c>
      <c r="E195" s="7" t="s">
        <v>451</v>
      </c>
      <c r="F195" s="7" t="s">
        <v>769</v>
      </c>
      <c r="G195" s="7" t="s">
        <v>498</v>
      </c>
      <c r="H195" s="7" t="s">
        <v>82</v>
      </c>
      <c r="I195" s="7" t="s">
        <v>769</v>
      </c>
      <c r="J195" s="40">
        <v>45352</v>
      </c>
      <c r="K195" s="40">
        <v>45444</v>
      </c>
      <c r="L195" s="7" t="s">
        <v>770</v>
      </c>
      <c r="M195" s="7" t="s">
        <v>771</v>
      </c>
      <c r="N195" s="65">
        <f t="shared" si="2"/>
        <v>10</v>
      </c>
      <c r="O195" s="7">
        <v>10</v>
      </c>
      <c r="P195" s="7">
        <v>0</v>
      </c>
      <c r="Q195" s="7">
        <v>1</v>
      </c>
      <c r="R195" s="7">
        <v>27</v>
      </c>
      <c r="S195" s="7">
        <v>91</v>
      </c>
      <c r="T195" s="7">
        <v>0</v>
      </c>
      <c r="U195" s="7">
        <v>3</v>
      </c>
      <c r="V195" s="7">
        <v>8</v>
      </c>
      <c r="W195" s="7" t="s">
        <v>111</v>
      </c>
      <c r="X195" s="7" t="s">
        <v>478</v>
      </c>
    </row>
    <row r="196" s="51" customFormat="1" ht="37" customHeight="1" spans="1:24">
      <c r="A196" s="7">
        <v>189</v>
      </c>
      <c r="B196" s="7" t="s">
        <v>93</v>
      </c>
      <c r="C196" s="7" t="s">
        <v>120</v>
      </c>
      <c r="D196" s="7" t="s">
        <v>136</v>
      </c>
      <c r="E196" s="7" t="s">
        <v>451</v>
      </c>
      <c r="F196" s="7" t="s">
        <v>769</v>
      </c>
      <c r="G196" s="7" t="s">
        <v>772</v>
      </c>
      <c r="H196" s="7" t="s">
        <v>82</v>
      </c>
      <c r="I196" s="7" t="s">
        <v>769</v>
      </c>
      <c r="J196" s="40">
        <v>45383</v>
      </c>
      <c r="K196" s="41">
        <v>45413</v>
      </c>
      <c r="L196" s="7" t="s">
        <v>769</v>
      </c>
      <c r="M196" s="7" t="s">
        <v>773</v>
      </c>
      <c r="N196" s="65">
        <f t="shared" si="2"/>
        <v>10</v>
      </c>
      <c r="O196" s="7">
        <v>10</v>
      </c>
      <c r="P196" s="7">
        <v>0</v>
      </c>
      <c r="Q196" s="7">
        <v>1</v>
      </c>
      <c r="R196" s="7">
        <v>48</v>
      </c>
      <c r="S196" s="7">
        <v>156</v>
      </c>
      <c r="T196" s="7">
        <v>0</v>
      </c>
      <c r="U196" s="7">
        <v>6</v>
      </c>
      <c r="V196" s="7">
        <v>21</v>
      </c>
      <c r="W196" s="7" t="s">
        <v>111</v>
      </c>
      <c r="X196" s="7" t="s">
        <v>774</v>
      </c>
    </row>
    <row r="197" s="51" customFormat="1" ht="37" customHeight="1" spans="1:24">
      <c r="A197" s="7">
        <v>190</v>
      </c>
      <c r="B197" s="7" t="s">
        <v>93</v>
      </c>
      <c r="C197" s="7" t="s">
        <v>120</v>
      </c>
      <c r="D197" s="7" t="s">
        <v>136</v>
      </c>
      <c r="E197" s="7" t="s">
        <v>451</v>
      </c>
      <c r="F197" s="7" t="s">
        <v>769</v>
      </c>
      <c r="G197" s="7" t="s">
        <v>772</v>
      </c>
      <c r="H197" s="7" t="s">
        <v>82</v>
      </c>
      <c r="I197" s="7" t="s">
        <v>769</v>
      </c>
      <c r="J197" s="40">
        <v>45292</v>
      </c>
      <c r="K197" s="40">
        <v>45323</v>
      </c>
      <c r="L197" s="7" t="s">
        <v>769</v>
      </c>
      <c r="M197" s="7" t="s">
        <v>775</v>
      </c>
      <c r="N197" s="65">
        <f t="shared" si="2"/>
        <v>5</v>
      </c>
      <c r="O197" s="7">
        <v>5</v>
      </c>
      <c r="P197" s="7">
        <v>0</v>
      </c>
      <c r="Q197" s="7">
        <v>1</v>
      </c>
      <c r="R197" s="7">
        <v>48</v>
      </c>
      <c r="S197" s="7">
        <v>156</v>
      </c>
      <c r="T197" s="7">
        <v>0</v>
      </c>
      <c r="U197" s="7">
        <v>6</v>
      </c>
      <c r="V197" s="7">
        <v>21</v>
      </c>
      <c r="W197" s="85" t="s">
        <v>111</v>
      </c>
      <c r="X197" s="7" t="s">
        <v>774</v>
      </c>
    </row>
    <row r="198" s="51" customFormat="1" ht="37" customHeight="1" spans="1:24">
      <c r="A198" s="7">
        <v>191</v>
      </c>
      <c r="B198" s="7" t="s">
        <v>87</v>
      </c>
      <c r="C198" s="7" t="s">
        <v>125</v>
      </c>
      <c r="D198" s="7" t="s">
        <v>126</v>
      </c>
      <c r="E198" s="7" t="s">
        <v>451</v>
      </c>
      <c r="F198" s="7" t="s">
        <v>776</v>
      </c>
      <c r="G198" s="7" t="s">
        <v>777</v>
      </c>
      <c r="H198" s="7" t="s">
        <v>82</v>
      </c>
      <c r="I198" s="7" t="s">
        <v>776</v>
      </c>
      <c r="J198" s="40">
        <v>45352</v>
      </c>
      <c r="K198" s="41">
        <v>45474</v>
      </c>
      <c r="L198" s="7" t="s">
        <v>778</v>
      </c>
      <c r="M198" s="7" t="s">
        <v>779</v>
      </c>
      <c r="N198" s="65">
        <f t="shared" si="2"/>
        <v>8</v>
      </c>
      <c r="O198" s="7">
        <v>8</v>
      </c>
      <c r="P198" s="7">
        <v>0</v>
      </c>
      <c r="Q198" s="7">
        <v>1</v>
      </c>
      <c r="R198" s="7">
        <v>8</v>
      </c>
      <c r="S198" s="7">
        <v>8</v>
      </c>
      <c r="T198" s="7">
        <v>0</v>
      </c>
      <c r="U198" s="7">
        <v>8</v>
      </c>
      <c r="V198" s="39">
        <v>8</v>
      </c>
      <c r="W198" s="7" t="s">
        <v>487</v>
      </c>
      <c r="X198" s="7" t="s">
        <v>780</v>
      </c>
    </row>
    <row r="199" s="51" customFormat="1" ht="47" customHeight="1" spans="1:24">
      <c r="A199" s="7">
        <v>192</v>
      </c>
      <c r="B199" s="7" t="s">
        <v>87</v>
      </c>
      <c r="C199" s="7" t="s">
        <v>286</v>
      </c>
      <c r="D199" s="7" t="s">
        <v>287</v>
      </c>
      <c r="E199" s="7" t="s">
        <v>451</v>
      </c>
      <c r="F199" s="7" t="s">
        <v>776</v>
      </c>
      <c r="G199" s="7" t="s">
        <v>781</v>
      </c>
      <c r="H199" s="7" t="s">
        <v>82</v>
      </c>
      <c r="I199" s="7" t="s">
        <v>776</v>
      </c>
      <c r="J199" s="40">
        <v>45383</v>
      </c>
      <c r="K199" s="40">
        <v>45383</v>
      </c>
      <c r="L199" s="7" t="s">
        <v>776</v>
      </c>
      <c r="M199" s="7" t="s">
        <v>782</v>
      </c>
      <c r="N199" s="65">
        <f t="shared" si="2"/>
        <v>30</v>
      </c>
      <c r="O199" s="7">
        <v>30</v>
      </c>
      <c r="P199" s="7">
        <v>0</v>
      </c>
      <c r="Q199" s="7">
        <v>1</v>
      </c>
      <c r="R199" s="7">
        <v>15</v>
      </c>
      <c r="S199" s="7">
        <v>42</v>
      </c>
      <c r="T199" s="7">
        <v>0</v>
      </c>
      <c r="U199" s="7">
        <v>4</v>
      </c>
      <c r="V199" s="39">
        <v>11</v>
      </c>
      <c r="W199" s="7" t="s">
        <v>111</v>
      </c>
      <c r="X199" s="7" t="s">
        <v>783</v>
      </c>
    </row>
    <row r="200" s="51" customFormat="1" ht="47" customHeight="1" spans="1:24">
      <c r="A200" s="7">
        <v>193</v>
      </c>
      <c r="B200" s="7" t="s">
        <v>93</v>
      </c>
      <c r="C200" s="7" t="s">
        <v>120</v>
      </c>
      <c r="D200" s="7" t="s">
        <v>136</v>
      </c>
      <c r="E200" s="7" t="s">
        <v>451</v>
      </c>
      <c r="F200" s="7" t="s">
        <v>776</v>
      </c>
      <c r="G200" s="7" t="s">
        <v>784</v>
      </c>
      <c r="H200" s="7" t="s">
        <v>82</v>
      </c>
      <c r="I200" s="7" t="s">
        <v>776</v>
      </c>
      <c r="J200" s="41">
        <v>45413</v>
      </c>
      <c r="K200" s="40">
        <v>45444</v>
      </c>
      <c r="L200" s="7" t="s">
        <v>776</v>
      </c>
      <c r="M200" s="7" t="s">
        <v>785</v>
      </c>
      <c r="N200" s="65">
        <f t="shared" ref="N200:N263" si="3">O200+P200</f>
        <v>12.5</v>
      </c>
      <c r="O200" s="7">
        <v>12.5</v>
      </c>
      <c r="P200" s="7">
        <v>0</v>
      </c>
      <c r="Q200" s="7">
        <v>1</v>
      </c>
      <c r="R200" s="7">
        <v>26</v>
      </c>
      <c r="S200" s="7">
        <v>90</v>
      </c>
      <c r="T200" s="7">
        <v>0</v>
      </c>
      <c r="U200" s="7">
        <v>6</v>
      </c>
      <c r="V200" s="39">
        <v>22</v>
      </c>
      <c r="W200" s="7" t="s">
        <v>111</v>
      </c>
      <c r="X200" s="7" t="s">
        <v>602</v>
      </c>
    </row>
    <row r="201" s="51" customFormat="1" ht="47" customHeight="1" spans="1:24">
      <c r="A201" s="7">
        <v>194</v>
      </c>
      <c r="B201" s="7" t="s">
        <v>93</v>
      </c>
      <c r="C201" s="7" t="s">
        <v>120</v>
      </c>
      <c r="D201" s="7" t="s">
        <v>136</v>
      </c>
      <c r="E201" s="7" t="s">
        <v>451</v>
      </c>
      <c r="F201" s="7" t="s">
        <v>776</v>
      </c>
      <c r="G201" s="7" t="s">
        <v>784</v>
      </c>
      <c r="H201" s="7" t="s">
        <v>82</v>
      </c>
      <c r="I201" s="7" t="s">
        <v>776</v>
      </c>
      <c r="J201" s="41">
        <v>45413</v>
      </c>
      <c r="K201" s="40">
        <v>45444</v>
      </c>
      <c r="L201" s="7" t="s">
        <v>776</v>
      </c>
      <c r="M201" s="7" t="s">
        <v>786</v>
      </c>
      <c r="N201" s="65">
        <f t="shared" si="3"/>
        <v>5</v>
      </c>
      <c r="O201" s="7">
        <v>5</v>
      </c>
      <c r="P201" s="7">
        <v>0</v>
      </c>
      <c r="Q201" s="7">
        <v>1</v>
      </c>
      <c r="R201" s="7">
        <v>26</v>
      </c>
      <c r="S201" s="7">
        <v>90</v>
      </c>
      <c r="T201" s="7">
        <v>0</v>
      </c>
      <c r="U201" s="7">
        <v>6</v>
      </c>
      <c r="V201" s="39">
        <v>22</v>
      </c>
      <c r="W201" s="7" t="s">
        <v>111</v>
      </c>
      <c r="X201" s="7" t="s">
        <v>602</v>
      </c>
    </row>
    <row r="202" s="51" customFormat="1" ht="47" customHeight="1" spans="1:24">
      <c r="A202" s="7">
        <v>195</v>
      </c>
      <c r="B202" s="7" t="s">
        <v>87</v>
      </c>
      <c r="C202" s="7" t="s">
        <v>125</v>
      </c>
      <c r="D202" s="7" t="s">
        <v>126</v>
      </c>
      <c r="E202" s="7" t="s">
        <v>451</v>
      </c>
      <c r="F202" s="7" t="s">
        <v>776</v>
      </c>
      <c r="G202" s="7" t="s">
        <v>498</v>
      </c>
      <c r="H202" s="7" t="s">
        <v>82</v>
      </c>
      <c r="I202" s="7" t="s">
        <v>776</v>
      </c>
      <c r="J202" s="40">
        <v>45352</v>
      </c>
      <c r="K202" s="40">
        <v>45383</v>
      </c>
      <c r="L202" s="7" t="s">
        <v>787</v>
      </c>
      <c r="M202" s="7" t="s">
        <v>788</v>
      </c>
      <c r="N202" s="65">
        <f t="shared" si="3"/>
        <v>40</v>
      </c>
      <c r="O202" s="7">
        <v>40</v>
      </c>
      <c r="P202" s="7">
        <v>0</v>
      </c>
      <c r="Q202" s="7">
        <v>1</v>
      </c>
      <c r="R202" s="7">
        <v>13</v>
      </c>
      <c r="S202" s="7">
        <v>48</v>
      </c>
      <c r="T202" s="7">
        <v>0</v>
      </c>
      <c r="U202" s="7">
        <v>6</v>
      </c>
      <c r="V202" s="39">
        <v>22</v>
      </c>
      <c r="W202" s="7" t="s">
        <v>111</v>
      </c>
      <c r="X202" s="7" t="s">
        <v>478</v>
      </c>
    </row>
    <row r="203" s="51" customFormat="1" ht="63" customHeight="1" spans="1:24">
      <c r="A203" s="7">
        <v>196</v>
      </c>
      <c r="B203" s="7" t="s">
        <v>87</v>
      </c>
      <c r="C203" s="7" t="s">
        <v>286</v>
      </c>
      <c r="D203" s="7" t="s">
        <v>287</v>
      </c>
      <c r="E203" s="7" t="s">
        <v>451</v>
      </c>
      <c r="F203" s="7" t="s">
        <v>776</v>
      </c>
      <c r="G203" s="7" t="s">
        <v>789</v>
      </c>
      <c r="H203" s="7" t="s">
        <v>82</v>
      </c>
      <c r="I203" s="7" t="s">
        <v>776</v>
      </c>
      <c r="J203" s="40">
        <v>45536</v>
      </c>
      <c r="K203" s="40">
        <v>45627</v>
      </c>
      <c r="L203" s="7" t="s">
        <v>778</v>
      </c>
      <c r="M203" s="7" t="s">
        <v>790</v>
      </c>
      <c r="N203" s="65">
        <f t="shared" si="3"/>
        <v>106</v>
      </c>
      <c r="O203" s="7">
        <v>76</v>
      </c>
      <c r="P203" s="7">
        <v>30</v>
      </c>
      <c r="Q203" s="7">
        <v>1</v>
      </c>
      <c r="R203" s="7">
        <v>60</v>
      </c>
      <c r="S203" s="7">
        <v>200</v>
      </c>
      <c r="T203" s="7">
        <v>0</v>
      </c>
      <c r="U203" s="7">
        <v>60</v>
      </c>
      <c r="V203" s="39">
        <v>200</v>
      </c>
      <c r="W203" s="85" t="s">
        <v>111</v>
      </c>
      <c r="X203" s="7" t="s">
        <v>478</v>
      </c>
    </row>
    <row r="204" s="51" customFormat="1" ht="53" customHeight="1" spans="1:24">
      <c r="A204" s="7">
        <v>197</v>
      </c>
      <c r="B204" s="7" t="s">
        <v>87</v>
      </c>
      <c r="C204" s="7" t="s">
        <v>125</v>
      </c>
      <c r="D204" s="7" t="s">
        <v>791</v>
      </c>
      <c r="E204" s="7" t="s">
        <v>451</v>
      </c>
      <c r="F204" s="7" t="s">
        <v>776</v>
      </c>
      <c r="G204" s="7" t="s">
        <v>792</v>
      </c>
      <c r="H204" s="7" t="s">
        <v>82</v>
      </c>
      <c r="I204" s="7" t="s">
        <v>776</v>
      </c>
      <c r="J204" s="40">
        <v>45352</v>
      </c>
      <c r="K204" s="40">
        <v>45383</v>
      </c>
      <c r="L204" s="7" t="s">
        <v>776</v>
      </c>
      <c r="M204" s="7" t="s">
        <v>793</v>
      </c>
      <c r="N204" s="65">
        <f t="shared" si="3"/>
        <v>10</v>
      </c>
      <c r="O204" s="7">
        <v>10</v>
      </c>
      <c r="P204" s="7">
        <v>0</v>
      </c>
      <c r="Q204" s="7">
        <v>1</v>
      </c>
      <c r="R204" s="85">
        <v>50</v>
      </c>
      <c r="S204" s="7">
        <v>135</v>
      </c>
      <c r="T204" s="7">
        <v>0</v>
      </c>
      <c r="U204" s="7">
        <v>5</v>
      </c>
      <c r="V204" s="7">
        <v>13</v>
      </c>
      <c r="W204" s="85" t="s">
        <v>111</v>
      </c>
      <c r="X204" s="7" t="s">
        <v>794</v>
      </c>
    </row>
    <row r="205" s="51" customFormat="1" ht="45" customHeight="1" spans="1:24">
      <c r="A205" s="7">
        <v>198</v>
      </c>
      <c r="B205" s="7" t="s">
        <v>93</v>
      </c>
      <c r="C205" s="68" t="s">
        <v>94</v>
      </c>
      <c r="D205" s="7" t="s">
        <v>311</v>
      </c>
      <c r="E205" s="7" t="s">
        <v>451</v>
      </c>
      <c r="F205" s="7" t="s">
        <v>776</v>
      </c>
      <c r="G205" s="7" t="s">
        <v>795</v>
      </c>
      <c r="H205" s="7" t="s">
        <v>82</v>
      </c>
      <c r="I205" s="7" t="s">
        <v>776</v>
      </c>
      <c r="J205" s="40">
        <v>45474</v>
      </c>
      <c r="K205" s="40">
        <v>45505</v>
      </c>
      <c r="L205" s="7" t="s">
        <v>776</v>
      </c>
      <c r="M205" s="7" t="s">
        <v>796</v>
      </c>
      <c r="N205" s="65">
        <f t="shared" si="3"/>
        <v>30</v>
      </c>
      <c r="O205" s="7">
        <v>30</v>
      </c>
      <c r="P205" s="7">
        <v>0</v>
      </c>
      <c r="Q205" s="7">
        <v>0</v>
      </c>
      <c r="R205" s="7">
        <v>30</v>
      </c>
      <c r="S205" s="7">
        <v>115</v>
      </c>
      <c r="T205" s="7">
        <v>0</v>
      </c>
      <c r="U205" s="7">
        <v>3</v>
      </c>
      <c r="V205" s="7">
        <v>10</v>
      </c>
      <c r="W205" s="85" t="s">
        <v>111</v>
      </c>
      <c r="X205" s="7" t="s">
        <v>794</v>
      </c>
    </row>
    <row r="206" s="51" customFormat="1" ht="72" customHeight="1" spans="1:24">
      <c r="A206" s="7">
        <v>199</v>
      </c>
      <c r="B206" s="7" t="s">
        <v>93</v>
      </c>
      <c r="C206" s="7" t="s">
        <v>120</v>
      </c>
      <c r="D206" s="7" t="s">
        <v>136</v>
      </c>
      <c r="E206" s="7" t="s">
        <v>451</v>
      </c>
      <c r="F206" s="7" t="s">
        <v>797</v>
      </c>
      <c r="G206" s="7" t="s">
        <v>798</v>
      </c>
      <c r="H206" s="7" t="s">
        <v>82</v>
      </c>
      <c r="I206" s="7" t="s">
        <v>797</v>
      </c>
      <c r="J206" s="40">
        <v>45352</v>
      </c>
      <c r="K206" s="41">
        <v>45413</v>
      </c>
      <c r="L206" s="7" t="s">
        <v>797</v>
      </c>
      <c r="M206" s="7" t="s">
        <v>799</v>
      </c>
      <c r="N206" s="65">
        <f t="shared" si="3"/>
        <v>2</v>
      </c>
      <c r="O206" s="39">
        <v>2</v>
      </c>
      <c r="P206" s="39">
        <v>0</v>
      </c>
      <c r="Q206" s="39">
        <v>1</v>
      </c>
      <c r="R206" s="7">
        <v>174</v>
      </c>
      <c r="S206" s="39">
        <v>332</v>
      </c>
      <c r="T206" s="39">
        <v>1</v>
      </c>
      <c r="U206" s="39">
        <v>20</v>
      </c>
      <c r="V206" s="39">
        <v>72</v>
      </c>
      <c r="W206" s="7" t="s">
        <v>111</v>
      </c>
      <c r="X206" s="7" t="s">
        <v>535</v>
      </c>
    </row>
    <row r="207" s="51" customFormat="1" ht="43" customHeight="1" spans="1:24">
      <c r="A207" s="7">
        <v>200</v>
      </c>
      <c r="B207" s="7" t="s">
        <v>87</v>
      </c>
      <c r="C207" s="85" t="s">
        <v>88</v>
      </c>
      <c r="D207" s="7" t="s">
        <v>89</v>
      </c>
      <c r="E207" s="7" t="s">
        <v>451</v>
      </c>
      <c r="F207" s="7" t="s">
        <v>797</v>
      </c>
      <c r="G207" s="7" t="s">
        <v>800</v>
      </c>
      <c r="H207" s="7" t="s">
        <v>82</v>
      </c>
      <c r="I207" s="7" t="s">
        <v>797</v>
      </c>
      <c r="J207" s="40">
        <v>45383</v>
      </c>
      <c r="K207" s="40">
        <v>45444</v>
      </c>
      <c r="L207" s="7" t="s">
        <v>797</v>
      </c>
      <c r="M207" s="7" t="s">
        <v>801</v>
      </c>
      <c r="N207" s="65">
        <f t="shared" si="3"/>
        <v>11</v>
      </c>
      <c r="O207" s="7">
        <v>11</v>
      </c>
      <c r="P207" s="39">
        <v>0</v>
      </c>
      <c r="Q207" s="39">
        <v>1</v>
      </c>
      <c r="R207" s="7">
        <v>954</v>
      </c>
      <c r="S207" s="39">
        <v>2956</v>
      </c>
      <c r="T207" s="39">
        <v>1</v>
      </c>
      <c r="U207" s="39">
        <v>148</v>
      </c>
      <c r="V207" s="39">
        <v>449</v>
      </c>
      <c r="W207" s="7" t="s">
        <v>111</v>
      </c>
      <c r="X207" s="7" t="s">
        <v>684</v>
      </c>
    </row>
    <row r="208" s="51" customFormat="1" ht="38" customHeight="1" spans="1:24">
      <c r="A208" s="7">
        <v>201</v>
      </c>
      <c r="B208" s="7" t="s">
        <v>93</v>
      </c>
      <c r="C208" s="7" t="s">
        <v>120</v>
      </c>
      <c r="D208" s="86" t="s">
        <v>136</v>
      </c>
      <c r="E208" s="7" t="s">
        <v>451</v>
      </c>
      <c r="F208" s="7" t="s">
        <v>797</v>
      </c>
      <c r="G208" s="7" t="s">
        <v>802</v>
      </c>
      <c r="H208" s="7" t="s">
        <v>82</v>
      </c>
      <c r="I208" s="7" t="s">
        <v>797</v>
      </c>
      <c r="J208" s="40">
        <v>45292</v>
      </c>
      <c r="K208" s="40">
        <v>45627</v>
      </c>
      <c r="L208" s="7" t="s">
        <v>797</v>
      </c>
      <c r="M208" s="7" t="s">
        <v>803</v>
      </c>
      <c r="N208" s="65">
        <f t="shared" si="3"/>
        <v>14</v>
      </c>
      <c r="O208" s="7">
        <v>14</v>
      </c>
      <c r="P208" s="39">
        <v>0</v>
      </c>
      <c r="Q208" s="39">
        <v>1</v>
      </c>
      <c r="R208" s="7">
        <v>241</v>
      </c>
      <c r="S208" s="39">
        <v>555</v>
      </c>
      <c r="T208" s="39">
        <v>1</v>
      </c>
      <c r="U208" s="39">
        <v>31</v>
      </c>
      <c r="V208" s="39">
        <v>105</v>
      </c>
      <c r="W208" s="7" t="s">
        <v>111</v>
      </c>
      <c r="X208" s="7" t="s">
        <v>535</v>
      </c>
    </row>
    <row r="209" s="51" customFormat="1" ht="38" customHeight="1" spans="1:24">
      <c r="A209" s="7">
        <v>202</v>
      </c>
      <c r="B209" s="7" t="s">
        <v>87</v>
      </c>
      <c r="C209" s="85" t="s">
        <v>88</v>
      </c>
      <c r="D209" s="7" t="s">
        <v>89</v>
      </c>
      <c r="E209" s="7" t="s">
        <v>451</v>
      </c>
      <c r="F209" s="7" t="s">
        <v>797</v>
      </c>
      <c r="G209" s="7" t="s">
        <v>804</v>
      </c>
      <c r="H209" s="7" t="s">
        <v>82</v>
      </c>
      <c r="I209" s="7" t="s">
        <v>797</v>
      </c>
      <c r="J209" s="40">
        <v>45292</v>
      </c>
      <c r="K209" s="40">
        <v>45627</v>
      </c>
      <c r="L209" s="7" t="s">
        <v>797</v>
      </c>
      <c r="M209" s="7" t="s">
        <v>805</v>
      </c>
      <c r="N209" s="65">
        <f t="shared" si="3"/>
        <v>10</v>
      </c>
      <c r="O209" s="7">
        <v>10</v>
      </c>
      <c r="P209" s="39">
        <v>0</v>
      </c>
      <c r="Q209" s="39">
        <v>1</v>
      </c>
      <c r="R209" s="7">
        <v>67</v>
      </c>
      <c r="S209" s="39">
        <v>223</v>
      </c>
      <c r="T209" s="39">
        <v>1</v>
      </c>
      <c r="U209" s="39">
        <v>11</v>
      </c>
      <c r="V209" s="39">
        <v>33</v>
      </c>
      <c r="W209" s="7" t="s">
        <v>111</v>
      </c>
      <c r="X209" s="7" t="s">
        <v>684</v>
      </c>
    </row>
    <row r="210" s="51" customFormat="1" ht="46" customHeight="1" spans="1:24">
      <c r="A210" s="7">
        <v>203</v>
      </c>
      <c r="B210" s="85" t="s">
        <v>87</v>
      </c>
      <c r="C210" s="7" t="s">
        <v>125</v>
      </c>
      <c r="D210" s="7" t="s">
        <v>126</v>
      </c>
      <c r="E210" s="7" t="s">
        <v>451</v>
      </c>
      <c r="F210" s="7" t="s">
        <v>806</v>
      </c>
      <c r="G210" s="7" t="s">
        <v>498</v>
      </c>
      <c r="H210" s="7" t="s">
        <v>82</v>
      </c>
      <c r="I210" s="7" t="s">
        <v>806</v>
      </c>
      <c r="J210" s="41">
        <v>45383</v>
      </c>
      <c r="K210" s="41">
        <v>45566</v>
      </c>
      <c r="L210" s="7" t="s">
        <v>807</v>
      </c>
      <c r="M210" s="7" t="s">
        <v>808</v>
      </c>
      <c r="N210" s="65">
        <f t="shared" si="3"/>
        <v>70</v>
      </c>
      <c r="O210" s="7">
        <v>70</v>
      </c>
      <c r="P210" s="7">
        <v>0</v>
      </c>
      <c r="Q210" s="7">
        <v>1</v>
      </c>
      <c r="R210" s="7">
        <v>242</v>
      </c>
      <c r="S210" s="7">
        <v>763</v>
      </c>
      <c r="T210" s="7">
        <v>0</v>
      </c>
      <c r="U210" s="7">
        <v>13</v>
      </c>
      <c r="V210" s="7">
        <v>34</v>
      </c>
      <c r="W210" s="7" t="s">
        <v>111</v>
      </c>
      <c r="X210" s="85" t="s">
        <v>702</v>
      </c>
    </row>
    <row r="211" s="51" customFormat="1" ht="72" customHeight="1" spans="1:24">
      <c r="A211" s="7">
        <v>204</v>
      </c>
      <c r="B211" s="85" t="s">
        <v>87</v>
      </c>
      <c r="C211" s="7" t="s">
        <v>125</v>
      </c>
      <c r="D211" s="7" t="s">
        <v>126</v>
      </c>
      <c r="E211" s="7" t="s">
        <v>451</v>
      </c>
      <c r="F211" s="7" t="s">
        <v>806</v>
      </c>
      <c r="G211" s="7" t="s">
        <v>809</v>
      </c>
      <c r="H211" s="7" t="s">
        <v>82</v>
      </c>
      <c r="I211" s="7" t="s">
        <v>806</v>
      </c>
      <c r="J211" s="41">
        <v>45292</v>
      </c>
      <c r="K211" s="41">
        <v>45505</v>
      </c>
      <c r="L211" s="7" t="s">
        <v>810</v>
      </c>
      <c r="M211" s="7" t="s">
        <v>811</v>
      </c>
      <c r="N211" s="65">
        <f t="shared" si="3"/>
        <v>480.9</v>
      </c>
      <c r="O211" s="7">
        <v>400</v>
      </c>
      <c r="P211" s="7">
        <v>80.9</v>
      </c>
      <c r="Q211" s="7">
        <v>1</v>
      </c>
      <c r="R211" s="7">
        <v>339</v>
      </c>
      <c r="S211" s="7">
        <v>1047</v>
      </c>
      <c r="T211" s="7">
        <v>0</v>
      </c>
      <c r="U211" s="7">
        <v>20</v>
      </c>
      <c r="V211" s="7">
        <v>49</v>
      </c>
      <c r="W211" s="7" t="s">
        <v>111</v>
      </c>
      <c r="X211" s="85" t="s">
        <v>812</v>
      </c>
    </row>
    <row r="212" s="51" customFormat="1" ht="46" customHeight="1" spans="1:24">
      <c r="A212" s="7">
        <v>205</v>
      </c>
      <c r="B212" s="85" t="s">
        <v>93</v>
      </c>
      <c r="C212" s="7" t="s">
        <v>120</v>
      </c>
      <c r="D212" s="7" t="s">
        <v>136</v>
      </c>
      <c r="E212" s="7" t="s">
        <v>451</v>
      </c>
      <c r="F212" s="7" t="s">
        <v>806</v>
      </c>
      <c r="G212" s="7" t="s">
        <v>813</v>
      </c>
      <c r="H212" s="7" t="s">
        <v>82</v>
      </c>
      <c r="I212" s="7" t="s">
        <v>806</v>
      </c>
      <c r="J212" s="41">
        <v>45536</v>
      </c>
      <c r="K212" s="41">
        <v>45597</v>
      </c>
      <c r="L212" s="7" t="s">
        <v>814</v>
      </c>
      <c r="M212" s="7" t="s">
        <v>815</v>
      </c>
      <c r="N212" s="65">
        <f t="shared" si="3"/>
        <v>20</v>
      </c>
      <c r="O212" s="7">
        <v>20</v>
      </c>
      <c r="P212" s="7">
        <v>0</v>
      </c>
      <c r="Q212" s="7">
        <v>1</v>
      </c>
      <c r="R212" s="7">
        <v>86</v>
      </c>
      <c r="S212" s="7">
        <v>260</v>
      </c>
      <c r="T212" s="7">
        <v>0</v>
      </c>
      <c r="U212" s="7">
        <v>8</v>
      </c>
      <c r="V212" s="7">
        <v>14</v>
      </c>
      <c r="W212" s="7" t="s">
        <v>111</v>
      </c>
      <c r="X212" s="85" t="s">
        <v>816</v>
      </c>
    </row>
    <row r="213" s="51" customFormat="1" ht="46" customHeight="1" spans="1:24">
      <c r="A213" s="7">
        <v>206</v>
      </c>
      <c r="B213" s="85" t="s">
        <v>93</v>
      </c>
      <c r="C213" s="7" t="s">
        <v>120</v>
      </c>
      <c r="D213" s="7" t="s">
        <v>136</v>
      </c>
      <c r="E213" s="7" t="s">
        <v>451</v>
      </c>
      <c r="F213" s="7" t="s">
        <v>806</v>
      </c>
      <c r="G213" s="7" t="s">
        <v>817</v>
      </c>
      <c r="H213" s="7" t="s">
        <v>82</v>
      </c>
      <c r="I213" s="7" t="s">
        <v>806</v>
      </c>
      <c r="J213" s="41">
        <v>45566</v>
      </c>
      <c r="K213" s="41">
        <v>45627</v>
      </c>
      <c r="L213" s="7" t="s">
        <v>814</v>
      </c>
      <c r="M213" s="7" t="s">
        <v>818</v>
      </c>
      <c r="N213" s="65">
        <f t="shared" si="3"/>
        <v>12</v>
      </c>
      <c r="O213" s="7">
        <v>12</v>
      </c>
      <c r="P213" s="7">
        <v>0</v>
      </c>
      <c r="Q213" s="7">
        <v>1</v>
      </c>
      <c r="R213" s="7">
        <v>58</v>
      </c>
      <c r="S213" s="7">
        <v>178</v>
      </c>
      <c r="T213" s="7">
        <v>0</v>
      </c>
      <c r="U213" s="7">
        <v>1</v>
      </c>
      <c r="V213" s="7">
        <v>2</v>
      </c>
      <c r="W213" s="7" t="s">
        <v>111</v>
      </c>
      <c r="X213" s="85" t="s">
        <v>816</v>
      </c>
    </row>
    <row r="214" s="51" customFormat="1" ht="46" customHeight="1" spans="1:24">
      <c r="A214" s="7">
        <v>207</v>
      </c>
      <c r="B214" s="85" t="s">
        <v>93</v>
      </c>
      <c r="C214" s="7" t="s">
        <v>120</v>
      </c>
      <c r="D214" s="7" t="s">
        <v>136</v>
      </c>
      <c r="E214" s="7" t="s">
        <v>451</v>
      </c>
      <c r="F214" s="7" t="s">
        <v>806</v>
      </c>
      <c r="G214" s="7" t="s">
        <v>819</v>
      </c>
      <c r="H214" s="7" t="s">
        <v>82</v>
      </c>
      <c r="I214" s="7" t="s">
        <v>806</v>
      </c>
      <c r="J214" s="41">
        <v>45536</v>
      </c>
      <c r="K214" s="41">
        <v>45597</v>
      </c>
      <c r="L214" s="7" t="s">
        <v>814</v>
      </c>
      <c r="M214" s="7" t="s">
        <v>820</v>
      </c>
      <c r="N214" s="65">
        <f t="shared" si="3"/>
        <v>24</v>
      </c>
      <c r="O214" s="7">
        <v>24</v>
      </c>
      <c r="P214" s="7">
        <v>0</v>
      </c>
      <c r="Q214" s="7">
        <v>1</v>
      </c>
      <c r="R214" s="7">
        <v>66</v>
      </c>
      <c r="S214" s="7">
        <v>202</v>
      </c>
      <c r="T214" s="7">
        <v>0</v>
      </c>
      <c r="U214" s="7">
        <v>5</v>
      </c>
      <c r="V214" s="7">
        <v>8</v>
      </c>
      <c r="W214" s="7" t="s">
        <v>111</v>
      </c>
      <c r="X214" s="85" t="s">
        <v>816</v>
      </c>
    </row>
    <row r="215" s="51" customFormat="1" ht="63" customHeight="1" spans="1:24">
      <c r="A215" s="7">
        <v>208</v>
      </c>
      <c r="B215" s="85" t="s">
        <v>93</v>
      </c>
      <c r="C215" s="7" t="s">
        <v>120</v>
      </c>
      <c r="D215" s="7" t="s">
        <v>136</v>
      </c>
      <c r="E215" s="7" t="s">
        <v>451</v>
      </c>
      <c r="F215" s="7" t="s">
        <v>806</v>
      </c>
      <c r="G215" s="7" t="s">
        <v>821</v>
      </c>
      <c r="H215" s="7" t="s">
        <v>82</v>
      </c>
      <c r="I215" s="7" t="s">
        <v>806</v>
      </c>
      <c r="J215" s="41">
        <v>45566</v>
      </c>
      <c r="K215" s="41">
        <v>45627</v>
      </c>
      <c r="L215" s="7" t="s">
        <v>814</v>
      </c>
      <c r="M215" s="7" t="s">
        <v>822</v>
      </c>
      <c r="N215" s="65">
        <f t="shared" si="3"/>
        <v>18</v>
      </c>
      <c r="O215" s="7">
        <v>18</v>
      </c>
      <c r="P215" s="7">
        <v>0</v>
      </c>
      <c r="Q215" s="7">
        <v>1</v>
      </c>
      <c r="R215" s="7">
        <v>23</v>
      </c>
      <c r="S215" s="7">
        <v>74</v>
      </c>
      <c r="T215" s="7">
        <v>0</v>
      </c>
      <c r="U215" s="7">
        <v>1</v>
      </c>
      <c r="V215" s="7">
        <v>1</v>
      </c>
      <c r="W215" s="7" t="s">
        <v>111</v>
      </c>
      <c r="X215" s="85" t="s">
        <v>816</v>
      </c>
    </row>
    <row r="216" s="51" customFormat="1" ht="48" customHeight="1" spans="1:24">
      <c r="A216" s="7">
        <v>209</v>
      </c>
      <c r="B216" s="85" t="s">
        <v>93</v>
      </c>
      <c r="C216" s="85" t="s">
        <v>94</v>
      </c>
      <c r="D216" s="85" t="s">
        <v>823</v>
      </c>
      <c r="E216" s="7" t="s">
        <v>451</v>
      </c>
      <c r="F216" s="7" t="s">
        <v>451</v>
      </c>
      <c r="G216" s="7" t="s">
        <v>824</v>
      </c>
      <c r="H216" s="7" t="s">
        <v>82</v>
      </c>
      <c r="I216" s="7" t="s">
        <v>451</v>
      </c>
      <c r="J216" s="40">
        <v>45292</v>
      </c>
      <c r="K216" s="40">
        <v>45627</v>
      </c>
      <c r="L216" s="7" t="s">
        <v>451</v>
      </c>
      <c r="M216" s="7" t="s">
        <v>825</v>
      </c>
      <c r="N216" s="65">
        <f t="shared" si="3"/>
        <v>30</v>
      </c>
      <c r="O216" s="7">
        <v>30</v>
      </c>
      <c r="P216" s="7">
        <v>0</v>
      </c>
      <c r="Q216" s="7">
        <v>3</v>
      </c>
      <c r="R216" s="7">
        <v>860</v>
      </c>
      <c r="S216" s="7">
        <v>2524</v>
      </c>
      <c r="T216" s="7">
        <v>1</v>
      </c>
      <c r="U216" s="7">
        <v>26</v>
      </c>
      <c r="V216" s="7">
        <v>110</v>
      </c>
      <c r="W216" s="86" t="s">
        <v>111</v>
      </c>
      <c r="X216" s="85" t="s">
        <v>826</v>
      </c>
    </row>
    <row r="217" s="51" customFormat="1" ht="48" customHeight="1" spans="1:24">
      <c r="A217" s="7">
        <v>210</v>
      </c>
      <c r="B217" s="85" t="s">
        <v>93</v>
      </c>
      <c r="C217" s="85" t="s">
        <v>94</v>
      </c>
      <c r="D217" s="85" t="s">
        <v>95</v>
      </c>
      <c r="E217" s="7" t="s">
        <v>451</v>
      </c>
      <c r="F217" s="7" t="s">
        <v>451</v>
      </c>
      <c r="G217" s="7" t="s">
        <v>827</v>
      </c>
      <c r="H217" s="7" t="s">
        <v>82</v>
      </c>
      <c r="I217" s="7" t="s">
        <v>451</v>
      </c>
      <c r="J217" s="40">
        <v>45292</v>
      </c>
      <c r="K217" s="40">
        <v>45627</v>
      </c>
      <c r="L217" s="7" t="s">
        <v>451</v>
      </c>
      <c r="M217" s="7" t="s">
        <v>828</v>
      </c>
      <c r="N217" s="65">
        <f t="shared" si="3"/>
        <v>167.5</v>
      </c>
      <c r="O217" s="7">
        <v>167.5</v>
      </c>
      <c r="P217" s="7">
        <v>0</v>
      </c>
      <c r="Q217" s="7">
        <v>29</v>
      </c>
      <c r="R217" s="7">
        <v>8736</v>
      </c>
      <c r="S217" s="7">
        <v>43564</v>
      </c>
      <c r="T217" s="7">
        <v>5</v>
      </c>
      <c r="U217" s="7">
        <v>364</v>
      </c>
      <c r="V217" s="7">
        <v>1792</v>
      </c>
      <c r="W217" s="86" t="s">
        <v>829</v>
      </c>
      <c r="X217" s="85" t="s">
        <v>830</v>
      </c>
    </row>
    <row r="218" s="51" customFormat="1" ht="48" customHeight="1" spans="1:24">
      <c r="A218" s="7">
        <v>211</v>
      </c>
      <c r="B218" s="85" t="s">
        <v>93</v>
      </c>
      <c r="C218" s="85" t="s">
        <v>94</v>
      </c>
      <c r="D218" s="68" t="s">
        <v>105</v>
      </c>
      <c r="E218" s="7" t="s">
        <v>451</v>
      </c>
      <c r="F218" s="7" t="s">
        <v>451</v>
      </c>
      <c r="G218" s="7" t="s">
        <v>831</v>
      </c>
      <c r="H218" s="7" t="s">
        <v>82</v>
      </c>
      <c r="I218" s="7" t="s">
        <v>451</v>
      </c>
      <c r="J218" s="40">
        <v>45292</v>
      </c>
      <c r="K218" s="40">
        <v>45627</v>
      </c>
      <c r="L218" s="7" t="s">
        <v>451</v>
      </c>
      <c r="M218" s="7" t="s">
        <v>832</v>
      </c>
      <c r="N218" s="65">
        <f t="shared" si="3"/>
        <v>95.2</v>
      </c>
      <c r="O218" s="7">
        <v>95.2</v>
      </c>
      <c r="P218" s="7">
        <v>0</v>
      </c>
      <c r="Q218" s="7">
        <v>15</v>
      </c>
      <c r="R218" s="7">
        <v>3625</v>
      </c>
      <c r="S218" s="7">
        <v>11856</v>
      </c>
      <c r="T218" s="7">
        <v>0</v>
      </c>
      <c r="U218" s="7">
        <v>181</v>
      </c>
      <c r="V218" s="7">
        <v>312</v>
      </c>
      <c r="W218" s="86" t="s">
        <v>829</v>
      </c>
      <c r="X218" s="85" t="s">
        <v>833</v>
      </c>
    </row>
    <row r="219" s="51" customFormat="1" ht="45" customHeight="1" spans="1:24">
      <c r="A219" s="7">
        <v>212</v>
      </c>
      <c r="B219" s="7" t="s">
        <v>87</v>
      </c>
      <c r="C219" s="7" t="s">
        <v>88</v>
      </c>
      <c r="D219" s="7" t="s">
        <v>89</v>
      </c>
      <c r="E219" s="7" t="s">
        <v>834</v>
      </c>
      <c r="F219" s="7" t="s">
        <v>835</v>
      </c>
      <c r="G219" s="7" t="s">
        <v>836</v>
      </c>
      <c r="H219" s="7" t="s">
        <v>837</v>
      </c>
      <c r="I219" s="7" t="s">
        <v>835</v>
      </c>
      <c r="J219" s="40">
        <v>45536</v>
      </c>
      <c r="K219" s="40">
        <v>45536</v>
      </c>
      <c r="L219" s="7" t="s">
        <v>835</v>
      </c>
      <c r="M219" s="7" t="s">
        <v>838</v>
      </c>
      <c r="N219" s="65">
        <f t="shared" si="3"/>
        <v>8</v>
      </c>
      <c r="O219" s="7">
        <v>8</v>
      </c>
      <c r="P219" s="7">
        <v>0</v>
      </c>
      <c r="Q219" s="7">
        <v>1</v>
      </c>
      <c r="R219" s="7">
        <v>25</v>
      </c>
      <c r="S219" s="7">
        <v>113</v>
      </c>
      <c r="T219" s="7">
        <v>0</v>
      </c>
      <c r="U219" s="7">
        <v>3</v>
      </c>
      <c r="V219" s="7">
        <v>9</v>
      </c>
      <c r="W219" s="7" t="s">
        <v>839</v>
      </c>
      <c r="X219" s="7" t="s">
        <v>840</v>
      </c>
    </row>
    <row r="220" s="51" customFormat="1" ht="45" customHeight="1" spans="1:24">
      <c r="A220" s="7">
        <v>213</v>
      </c>
      <c r="B220" s="7" t="s">
        <v>93</v>
      </c>
      <c r="C220" s="7" t="s">
        <v>120</v>
      </c>
      <c r="D220" s="31" t="s">
        <v>121</v>
      </c>
      <c r="E220" s="7" t="s">
        <v>834</v>
      </c>
      <c r="F220" s="7" t="s">
        <v>835</v>
      </c>
      <c r="G220" s="7" t="s">
        <v>841</v>
      </c>
      <c r="H220" s="7" t="s">
        <v>82</v>
      </c>
      <c r="I220" s="7" t="s">
        <v>835</v>
      </c>
      <c r="J220" s="40">
        <v>45536</v>
      </c>
      <c r="K220" s="40">
        <v>45536</v>
      </c>
      <c r="L220" s="7" t="s">
        <v>835</v>
      </c>
      <c r="M220" s="7" t="s">
        <v>842</v>
      </c>
      <c r="N220" s="65">
        <f t="shared" si="3"/>
        <v>12</v>
      </c>
      <c r="O220" s="7">
        <v>12</v>
      </c>
      <c r="P220" s="7">
        <v>0</v>
      </c>
      <c r="Q220" s="7">
        <v>1</v>
      </c>
      <c r="R220" s="7">
        <v>51</v>
      </c>
      <c r="S220" s="7">
        <v>188</v>
      </c>
      <c r="T220" s="7">
        <v>0</v>
      </c>
      <c r="U220" s="7">
        <v>4</v>
      </c>
      <c r="V220" s="7">
        <v>6</v>
      </c>
      <c r="W220" s="7" t="s">
        <v>839</v>
      </c>
      <c r="X220" s="7" t="s">
        <v>843</v>
      </c>
    </row>
    <row r="221" s="51" customFormat="1" ht="45" customHeight="1" spans="1:24">
      <c r="A221" s="7">
        <v>214</v>
      </c>
      <c r="B221" s="7" t="s">
        <v>87</v>
      </c>
      <c r="C221" s="7" t="s">
        <v>125</v>
      </c>
      <c r="D221" s="7" t="s">
        <v>126</v>
      </c>
      <c r="E221" s="7" t="s">
        <v>834</v>
      </c>
      <c r="F221" s="7" t="s">
        <v>844</v>
      </c>
      <c r="G221" s="7" t="s">
        <v>845</v>
      </c>
      <c r="H221" s="7" t="s">
        <v>82</v>
      </c>
      <c r="I221" s="7" t="s">
        <v>844</v>
      </c>
      <c r="J221" s="40">
        <v>45348.1</v>
      </c>
      <c r="K221" s="40">
        <v>45360</v>
      </c>
      <c r="L221" s="7" t="s">
        <v>846</v>
      </c>
      <c r="M221" s="7" t="s">
        <v>847</v>
      </c>
      <c r="N221" s="65">
        <f t="shared" si="3"/>
        <v>30</v>
      </c>
      <c r="O221" s="7">
        <v>30</v>
      </c>
      <c r="P221" s="7">
        <v>0</v>
      </c>
      <c r="Q221" s="7">
        <v>1</v>
      </c>
      <c r="R221" s="7">
        <v>55</v>
      </c>
      <c r="S221" s="7">
        <v>198</v>
      </c>
      <c r="T221" s="7">
        <v>1</v>
      </c>
      <c r="U221" s="7">
        <v>7</v>
      </c>
      <c r="V221" s="7">
        <v>22</v>
      </c>
      <c r="W221" s="7" t="s">
        <v>839</v>
      </c>
      <c r="X221" s="7" t="s">
        <v>848</v>
      </c>
    </row>
    <row r="222" s="51" customFormat="1" ht="45" customHeight="1" spans="1:24">
      <c r="A222" s="7">
        <v>215</v>
      </c>
      <c r="B222" s="7" t="s">
        <v>87</v>
      </c>
      <c r="C222" s="7" t="s">
        <v>125</v>
      </c>
      <c r="D222" s="7" t="s">
        <v>126</v>
      </c>
      <c r="E222" s="7" t="s">
        <v>834</v>
      </c>
      <c r="F222" s="7" t="s">
        <v>844</v>
      </c>
      <c r="G222" s="7" t="s">
        <v>849</v>
      </c>
      <c r="H222" s="7" t="s">
        <v>82</v>
      </c>
      <c r="I222" s="7" t="s">
        <v>844</v>
      </c>
      <c r="J222" s="40">
        <v>45348.1</v>
      </c>
      <c r="K222" s="40">
        <v>45358</v>
      </c>
      <c r="L222" s="7" t="s">
        <v>844</v>
      </c>
      <c r="M222" s="7" t="s">
        <v>850</v>
      </c>
      <c r="N222" s="65">
        <f t="shared" si="3"/>
        <v>20</v>
      </c>
      <c r="O222" s="7">
        <v>20</v>
      </c>
      <c r="P222" s="7">
        <v>0</v>
      </c>
      <c r="Q222" s="7">
        <v>1</v>
      </c>
      <c r="R222" s="7">
        <v>55</v>
      </c>
      <c r="S222" s="7">
        <v>198</v>
      </c>
      <c r="T222" s="7">
        <v>1</v>
      </c>
      <c r="U222" s="7">
        <v>7</v>
      </c>
      <c r="V222" s="7">
        <v>26</v>
      </c>
      <c r="W222" s="7" t="s">
        <v>839</v>
      </c>
      <c r="X222" s="7" t="s">
        <v>851</v>
      </c>
    </row>
    <row r="223" s="51" customFormat="1" ht="45" customHeight="1" spans="1:24">
      <c r="A223" s="7">
        <v>216</v>
      </c>
      <c r="B223" s="7" t="s">
        <v>87</v>
      </c>
      <c r="C223" s="7" t="s">
        <v>88</v>
      </c>
      <c r="D223" s="7" t="s">
        <v>89</v>
      </c>
      <c r="E223" s="7" t="s">
        <v>834</v>
      </c>
      <c r="F223" s="7" t="s">
        <v>844</v>
      </c>
      <c r="G223" s="7" t="s">
        <v>852</v>
      </c>
      <c r="H223" s="7" t="s">
        <v>82</v>
      </c>
      <c r="I223" s="7" t="s">
        <v>844</v>
      </c>
      <c r="J223" s="40">
        <v>45566</v>
      </c>
      <c r="K223" s="40">
        <v>45597</v>
      </c>
      <c r="L223" s="7" t="s">
        <v>844</v>
      </c>
      <c r="M223" s="7" t="s">
        <v>853</v>
      </c>
      <c r="N223" s="65">
        <f t="shared" si="3"/>
        <v>10</v>
      </c>
      <c r="O223" s="7">
        <v>10</v>
      </c>
      <c r="P223" s="7">
        <v>0</v>
      </c>
      <c r="Q223" s="7">
        <v>1</v>
      </c>
      <c r="R223" s="7">
        <v>145</v>
      </c>
      <c r="S223" s="7">
        <v>480</v>
      </c>
      <c r="T223" s="7">
        <v>1</v>
      </c>
      <c r="U223" s="7">
        <v>13</v>
      </c>
      <c r="V223" s="7">
        <v>50</v>
      </c>
      <c r="W223" s="7" t="s">
        <v>839</v>
      </c>
      <c r="X223" s="7" t="s">
        <v>854</v>
      </c>
    </row>
    <row r="224" s="51" customFormat="1" ht="45" customHeight="1" spans="1:24">
      <c r="A224" s="7">
        <v>217</v>
      </c>
      <c r="B224" s="7" t="s">
        <v>87</v>
      </c>
      <c r="C224" s="7" t="s">
        <v>88</v>
      </c>
      <c r="D224" s="7" t="s">
        <v>89</v>
      </c>
      <c r="E224" s="7" t="s">
        <v>834</v>
      </c>
      <c r="F224" s="7" t="s">
        <v>844</v>
      </c>
      <c r="G224" s="7" t="s">
        <v>855</v>
      </c>
      <c r="H224" s="7" t="s">
        <v>82</v>
      </c>
      <c r="I224" s="7" t="s">
        <v>844</v>
      </c>
      <c r="J224" s="40">
        <v>45566</v>
      </c>
      <c r="K224" s="40">
        <v>45597</v>
      </c>
      <c r="L224" s="7" t="s">
        <v>844</v>
      </c>
      <c r="M224" s="7" t="s">
        <v>856</v>
      </c>
      <c r="N224" s="65">
        <f t="shared" si="3"/>
        <v>5</v>
      </c>
      <c r="O224" s="7">
        <v>5</v>
      </c>
      <c r="P224" s="7">
        <v>0</v>
      </c>
      <c r="Q224" s="7">
        <v>1</v>
      </c>
      <c r="R224" s="7">
        <v>32</v>
      </c>
      <c r="S224" s="7">
        <v>105</v>
      </c>
      <c r="T224" s="7">
        <v>1</v>
      </c>
      <c r="U224" s="7">
        <v>4</v>
      </c>
      <c r="V224" s="7">
        <v>10</v>
      </c>
      <c r="W224" s="7" t="s">
        <v>839</v>
      </c>
      <c r="X224" s="7" t="s">
        <v>854</v>
      </c>
    </row>
    <row r="225" s="51" customFormat="1" ht="83" customHeight="1" spans="1:24">
      <c r="A225" s="7">
        <v>218</v>
      </c>
      <c r="B225" s="7" t="s">
        <v>87</v>
      </c>
      <c r="C225" s="7" t="s">
        <v>125</v>
      </c>
      <c r="D225" s="7" t="s">
        <v>126</v>
      </c>
      <c r="E225" s="7" t="s">
        <v>834</v>
      </c>
      <c r="F225" s="7" t="s">
        <v>844</v>
      </c>
      <c r="G225" s="7" t="s">
        <v>857</v>
      </c>
      <c r="H225" s="7" t="s">
        <v>82</v>
      </c>
      <c r="I225" s="7" t="s">
        <v>844</v>
      </c>
      <c r="J225" s="40">
        <v>45536</v>
      </c>
      <c r="K225" s="40">
        <v>45627</v>
      </c>
      <c r="L225" s="7" t="s">
        <v>858</v>
      </c>
      <c r="M225" s="74" t="s">
        <v>859</v>
      </c>
      <c r="N225" s="65">
        <f t="shared" si="3"/>
        <v>125</v>
      </c>
      <c r="O225" s="7">
        <v>125</v>
      </c>
      <c r="P225" s="7">
        <v>0</v>
      </c>
      <c r="Q225" s="7">
        <v>1</v>
      </c>
      <c r="R225" s="7">
        <v>40</v>
      </c>
      <c r="S225" s="7">
        <v>71</v>
      </c>
      <c r="T225" s="7">
        <v>1</v>
      </c>
      <c r="U225" s="7">
        <v>16</v>
      </c>
      <c r="V225" s="7">
        <v>16</v>
      </c>
      <c r="W225" s="7" t="s">
        <v>839</v>
      </c>
      <c r="X225" s="7" t="s">
        <v>860</v>
      </c>
    </row>
    <row r="226" s="51" customFormat="1" ht="45" customHeight="1" spans="1:24">
      <c r="A226" s="7">
        <v>219</v>
      </c>
      <c r="B226" s="7" t="s">
        <v>87</v>
      </c>
      <c r="C226" s="7" t="s">
        <v>88</v>
      </c>
      <c r="D226" s="7" t="s">
        <v>89</v>
      </c>
      <c r="E226" s="7" t="s">
        <v>834</v>
      </c>
      <c r="F226" s="7" t="s">
        <v>861</v>
      </c>
      <c r="G226" s="7" t="s">
        <v>862</v>
      </c>
      <c r="H226" s="7" t="s">
        <v>837</v>
      </c>
      <c r="I226" s="7" t="s">
        <v>861</v>
      </c>
      <c r="J226" s="40">
        <v>45536</v>
      </c>
      <c r="K226" s="40">
        <v>45536</v>
      </c>
      <c r="L226" s="7" t="s">
        <v>861</v>
      </c>
      <c r="M226" s="7" t="s">
        <v>863</v>
      </c>
      <c r="N226" s="65">
        <f t="shared" si="3"/>
        <v>5</v>
      </c>
      <c r="O226" s="7">
        <v>5</v>
      </c>
      <c r="P226" s="7">
        <v>0</v>
      </c>
      <c r="Q226" s="7">
        <v>1</v>
      </c>
      <c r="R226" s="7">
        <v>30</v>
      </c>
      <c r="S226" s="7">
        <v>85</v>
      </c>
      <c r="T226" s="7">
        <v>0</v>
      </c>
      <c r="U226" s="7">
        <v>5</v>
      </c>
      <c r="V226" s="7">
        <v>11</v>
      </c>
      <c r="W226" s="7" t="s">
        <v>839</v>
      </c>
      <c r="X226" s="7" t="s">
        <v>840</v>
      </c>
    </row>
    <row r="227" s="51" customFormat="1" ht="45" customHeight="1" spans="1:24">
      <c r="A227" s="7">
        <v>220</v>
      </c>
      <c r="B227" s="7" t="s">
        <v>87</v>
      </c>
      <c r="C227" s="7" t="s">
        <v>88</v>
      </c>
      <c r="D227" s="7" t="s">
        <v>89</v>
      </c>
      <c r="E227" s="7" t="s">
        <v>834</v>
      </c>
      <c r="F227" s="7" t="s">
        <v>861</v>
      </c>
      <c r="G227" s="7" t="s">
        <v>864</v>
      </c>
      <c r="H227" s="7" t="s">
        <v>82</v>
      </c>
      <c r="I227" s="7" t="s">
        <v>861</v>
      </c>
      <c r="J227" s="40">
        <v>45536</v>
      </c>
      <c r="K227" s="40">
        <v>45536</v>
      </c>
      <c r="L227" s="7" t="s">
        <v>861</v>
      </c>
      <c r="M227" s="7" t="s">
        <v>865</v>
      </c>
      <c r="N227" s="65">
        <f t="shared" si="3"/>
        <v>2</v>
      </c>
      <c r="O227" s="7">
        <v>2</v>
      </c>
      <c r="P227" s="7">
        <v>0</v>
      </c>
      <c r="Q227" s="7">
        <v>1</v>
      </c>
      <c r="R227" s="7">
        <v>132</v>
      </c>
      <c r="S227" s="7">
        <v>350</v>
      </c>
      <c r="T227" s="7">
        <v>0</v>
      </c>
      <c r="U227" s="7">
        <v>10</v>
      </c>
      <c r="V227" s="7">
        <v>15</v>
      </c>
      <c r="W227" s="7" t="s">
        <v>839</v>
      </c>
      <c r="X227" s="7" t="s">
        <v>840</v>
      </c>
    </row>
    <row r="228" s="51" customFormat="1" ht="45" customHeight="1" spans="1:24">
      <c r="A228" s="7">
        <v>221</v>
      </c>
      <c r="B228" s="7" t="s">
        <v>93</v>
      </c>
      <c r="C228" s="7" t="s">
        <v>94</v>
      </c>
      <c r="D228" s="7" t="s">
        <v>311</v>
      </c>
      <c r="E228" s="7" t="s">
        <v>834</v>
      </c>
      <c r="F228" s="7" t="s">
        <v>861</v>
      </c>
      <c r="G228" s="7" t="s">
        <v>311</v>
      </c>
      <c r="H228" s="7" t="s">
        <v>82</v>
      </c>
      <c r="I228" s="7" t="s">
        <v>866</v>
      </c>
      <c r="J228" s="41">
        <v>45566</v>
      </c>
      <c r="K228" s="41">
        <v>45595</v>
      </c>
      <c r="L228" s="7" t="s">
        <v>861</v>
      </c>
      <c r="M228" s="7" t="s">
        <v>867</v>
      </c>
      <c r="N228" s="65">
        <f t="shared" si="3"/>
        <v>30</v>
      </c>
      <c r="O228" s="7">
        <v>30</v>
      </c>
      <c r="P228" s="7">
        <v>0</v>
      </c>
      <c r="Q228" s="7">
        <v>1</v>
      </c>
      <c r="R228" s="7">
        <v>451</v>
      </c>
      <c r="S228" s="7">
        <v>1365</v>
      </c>
      <c r="T228" s="7">
        <v>0</v>
      </c>
      <c r="U228" s="7">
        <v>5</v>
      </c>
      <c r="V228" s="7">
        <v>14</v>
      </c>
      <c r="W228" s="7" t="s">
        <v>839</v>
      </c>
      <c r="X228" s="7" t="s">
        <v>868</v>
      </c>
    </row>
    <row r="229" s="51" customFormat="1" ht="45" customHeight="1" spans="1:24">
      <c r="A229" s="7">
        <v>222</v>
      </c>
      <c r="B229" s="7" t="s">
        <v>87</v>
      </c>
      <c r="C229" s="7" t="s">
        <v>88</v>
      </c>
      <c r="D229" s="7" t="s">
        <v>89</v>
      </c>
      <c r="E229" s="7" t="s">
        <v>834</v>
      </c>
      <c r="F229" s="7" t="s">
        <v>861</v>
      </c>
      <c r="G229" s="7" t="s">
        <v>869</v>
      </c>
      <c r="H229" s="7" t="s">
        <v>837</v>
      </c>
      <c r="I229" s="39" t="s">
        <v>870</v>
      </c>
      <c r="J229" s="38">
        <v>45383</v>
      </c>
      <c r="K229" s="38">
        <v>45383</v>
      </c>
      <c r="L229" s="7" t="s">
        <v>861</v>
      </c>
      <c r="M229" s="7" t="s">
        <v>871</v>
      </c>
      <c r="N229" s="65">
        <f t="shared" si="3"/>
        <v>2.4</v>
      </c>
      <c r="O229" s="39">
        <v>2.4</v>
      </c>
      <c r="P229" s="39">
        <v>0</v>
      </c>
      <c r="Q229" s="39">
        <v>1</v>
      </c>
      <c r="R229" s="39">
        <v>26</v>
      </c>
      <c r="S229" s="39">
        <v>71</v>
      </c>
      <c r="T229" s="39">
        <v>1</v>
      </c>
      <c r="U229" s="39">
        <v>5</v>
      </c>
      <c r="V229" s="39">
        <v>19</v>
      </c>
      <c r="W229" s="7" t="s">
        <v>839</v>
      </c>
      <c r="X229" s="7" t="s">
        <v>840</v>
      </c>
    </row>
    <row r="230" s="51" customFormat="1" ht="45" customHeight="1" spans="1:24">
      <c r="A230" s="7">
        <v>223</v>
      </c>
      <c r="B230" s="7" t="s">
        <v>87</v>
      </c>
      <c r="C230" s="7" t="s">
        <v>125</v>
      </c>
      <c r="D230" s="7" t="s">
        <v>126</v>
      </c>
      <c r="E230" s="7" t="s">
        <v>834</v>
      </c>
      <c r="F230" s="7" t="s">
        <v>872</v>
      </c>
      <c r="G230" s="7" t="s">
        <v>873</v>
      </c>
      <c r="H230" s="7" t="s">
        <v>82</v>
      </c>
      <c r="I230" s="7" t="s">
        <v>872</v>
      </c>
      <c r="J230" s="40">
        <v>45537</v>
      </c>
      <c r="K230" s="40">
        <v>45537</v>
      </c>
      <c r="L230" s="7" t="s">
        <v>874</v>
      </c>
      <c r="M230" s="7" t="s">
        <v>873</v>
      </c>
      <c r="N230" s="65">
        <f t="shared" si="3"/>
        <v>10</v>
      </c>
      <c r="O230" s="7">
        <v>10</v>
      </c>
      <c r="P230" s="7">
        <v>0</v>
      </c>
      <c r="Q230" s="7">
        <v>1</v>
      </c>
      <c r="R230" s="7">
        <v>108</v>
      </c>
      <c r="S230" s="7">
        <v>238</v>
      </c>
      <c r="T230" s="7">
        <v>0</v>
      </c>
      <c r="U230" s="7">
        <v>10</v>
      </c>
      <c r="V230" s="7">
        <v>38</v>
      </c>
      <c r="W230" s="7" t="s">
        <v>839</v>
      </c>
      <c r="X230" s="7" t="s">
        <v>875</v>
      </c>
    </row>
    <row r="231" s="51" customFormat="1" ht="83" customHeight="1" spans="1:24">
      <c r="A231" s="7">
        <v>224</v>
      </c>
      <c r="B231" s="7" t="s">
        <v>93</v>
      </c>
      <c r="C231" s="7" t="s">
        <v>94</v>
      </c>
      <c r="D231" s="7" t="s">
        <v>311</v>
      </c>
      <c r="E231" s="7" t="s">
        <v>834</v>
      </c>
      <c r="F231" s="7" t="s">
        <v>872</v>
      </c>
      <c r="G231" s="7" t="s">
        <v>311</v>
      </c>
      <c r="H231" s="7" t="s">
        <v>82</v>
      </c>
      <c r="I231" s="7" t="s">
        <v>872</v>
      </c>
      <c r="J231" s="40">
        <v>45537</v>
      </c>
      <c r="K231" s="40">
        <v>45567</v>
      </c>
      <c r="L231" s="7" t="s">
        <v>872</v>
      </c>
      <c r="M231" s="74" t="s">
        <v>876</v>
      </c>
      <c r="N231" s="65">
        <f t="shared" si="3"/>
        <v>30</v>
      </c>
      <c r="O231" s="7">
        <v>30</v>
      </c>
      <c r="P231" s="7">
        <v>0</v>
      </c>
      <c r="Q231" s="7">
        <v>1</v>
      </c>
      <c r="R231" s="7">
        <v>165</v>
      </c>
      <c r="S231" s="7">
        <v>518</v>
      </c>
      <c r="T231" s="7">
        <v>0</v>
      </c>
      <c r="U231" s="7">
        <v>10</v>
      </c>
      <c r="V231" s="7">
        <v>34</v>
      </c>
      <c r="W231" s="7" t="s">
        <v>839</v>
      </c>
      <c r="X231" s="7" t="s">
        <v>877</v>
      </c>
    </row>
    <row r="232" s="51" customFormat="1" ht="49" customHeight="1" spans="1:24">
      <c r="A232" s="7">
        <v>225</v>
      </c>
      <c r="B232" s="7" t="s">
        <v>93</v>
      </c>
      <c r="C232" s="7" t="s">
        <v>120</v>
      </c>
      <c r="D232" s="7" t="s">
        <v>136</v>
      </c>
      <c r="E232" s="7" t="s">
        <v>834</v>
      </c>
      <c r="F232" s="7" t="s">
        <v>872</v>
      </c>
      <c r="G232" s="7" t="s">
        <v>878</v>
      </c>
      <c r="H232" s="7" t="s">
        <v>82</v>
      </c>
      <c r="I232" s="7" t="s">
        <v>872</v>
      </c>
      <c r="J232" s="40">
        <v>45567</v>
      </c>
      <c r="K232" s="40">
        <v>45567</v>
      </c>
      <c r="L232" s="7" t="s">
        <v>872</v>
      </c>
      <c r="M232" s="7" t="s">
        <v>879</v>
      </c>
      <c r="N232" s="65">
        <f t="shared" si="3"/>
        <v>5</v>
      </c>
      <c r="O232" s="7">
        <v>5</v>
      </c>
      <c r="P232" s="7">
        <v>0</v>
      </c>
      <c r="Q232" s="7">
        <v>1</v>
      </c>
      <c r="R232" s="7">
        <v>502</v>
      </c>
      <c r="S232" s="7">
        <v>1802</v>
      </c>
      <c r="T232" s="7">
        <v>0</v>
      </c>
      <c r="U232" s="7">
        <v>13</v>
      </c>
      <c r="V232" s="7">
        <v>43</v>
      </c>
      <c r="W232" s="7" t="s">
        <v>839</v>
      </c>
      <c r="X232" s="7" t="s">
        <v>880</v>
      </c>
    </row>
    <row r="233" s="51" customFormat="1" ht="46" customHeight="1" spans="1:24">
      <c r="A233" s="7">
        <v>226</v>
      </c>
      <c r="B233" s="7" t="s">
        <v>87</v>
      </c>
      <c r="C233" s="7" t="s">
        <v>88</v>
      </c>
      <c r="D233" s="7" t="s">
        <v>89</v>
      </c>
      <c r="E233" s="7" t="s">
        <v>834</v>
      </c>
      <c r="F233" s="7" t="s">
        <v>872</v>
      </c>
      <c r="G233" s="7" t="s">
        <v>881</v>
      </c>
      <c r="H233" s="7" t="s">
        <v>82</v>
      </c>
      <c r="I233" s="7" t="s">
        <v>872</v>
      </c>
      <c r="J233" s="40">
        <v>45567</v>
      </c>
      <c r="K233" s="40">
        <v>45567</v>
      </c>
      <c r="L233" s="7" t="s">
        <v>872</v>
      </c>
      <c r="M233" s="7" t="s">
        <v>882</v>
      </c>
      <c r="N233" s="65">
        <f t="shared" si="3"/>
        <v>5</v>
      </c>
      <c r="O233" s="7">
        <v>5</v>
      </c>
      <c r="P233" s="7">
        <v>0</v>
      </c>
      <c r="Q233" s="7">
        <v>1</v>
      </c>
      <c r="R233" s="7">
        <v>60</v>
      </c>
      <c r="S233" s="7">
        <v>238</v>
      </c>
      <c r="T233" s="7">
        <v>0</v>
      </c>
      <c r="U233" s="7">
        <v>5</v>
      </c>
      <c r="V233" s="7">
        <v>15</v>
      </c>
      <c r="W233" s="7" t="s">
        <v>839</v>
      </c>
      <c r="X233" s="7" t="s">
        <v>883</v>
      </c>
    </row>
    <row r="234" s="51" customFormat="1" ht="46" customHeight="1" spans="1:24">
      <c r="A234" s="7">
        <v>227</v>
      </c>
      <c r="B234" s="7" t="s">
        <v>93</v>
      </c>
      <c r="C234" s="7" t="s">
        <v>120</v>
      </c>
      <c r="D234" s="7" t="s">
        <v>136</v>
      </c>
      <c r="E234" s="7" t="s">
        <v>834</v>
      </c>
      <c r="F234" s="7" t="s">
        <v>872</v>
      </c>
      <c r="G234" s="7" t="s">
        <v>884</v>
      </c>
      <c r="H234" s="7" t="s">
        <v>885</v>
      </c>
      <c r="I234" s="7" t="s">
        <v>886</v>
      </c>
      <c r="J234" s="40">
        <v>45567</v>
      </c>
      <c r="K234" s="40">
        <v>45567</v>
      </c>
      <c r="L234" s="7" t="s">
        <v>872</v>
      </c>
      <c r="M234" s="7" t="s">
        <v>887</v>
      </c>
      <c r="N234" s="65">
        <f t="shared" si="3"/>
        <v>10</v>
      </c>
      <c r="O234" s="7">
        <v>10</v>
      </c>
      <c r="P234" s="7">
        <v>0</v>
      </c>
      <c r="Q234" s="7">
        <v>0</v>
      </c>
      <c r="R234" s="7">
        <v>165</v>
      </c>
      <c r="S234" s="7">
        <v>518</v>
      </c>
      <c r="T234" s="7">
        <v>0</v>
      </c>
      <c r="U234" s="7">
        <v>4</v>
      </c>
      <c r="V234" s="7">
        <v>13</v>
      </c>
      <c r="W234" s="7" t="s">
        <v>839</v>
      </c>
      <c r="X234" s="7" t="s">
        <v>877</v>
      </c>
    </row>
    <row r="235" s="51" customFormat="1" ht="46" customHeight="1" spans="1:24">
      <c r="A235" s="7">
        <v>228</v>
      </c>
      <c r="B235" s="7" t="s">
        <v>87</v>
      </c>
      <c r="C235" s="7" t="s">
        <v>286</v>
      </c>
      <c r="D235" s="7" t="s">
        <v>287</v>
      </c>
      <c r="E235" s="7" t="s">
        <v>834</v>
      </c>
      <c r="F235" s="7" t="s">
        <v>888</v>
      </c>
      <c r="G235" s="7" t="s">
        <v>889</v>
      </c>
      <c r="H235" s="7" t="s">
        <v>82</v>
      </c>
      <c r="I235" s="7" t="s">
        <v>888</v>
      </c>
      <c r="J235" s="93" t="s">
        <v>890</v>
      </c>
      <c r="K235" s="94">
        <v>45597</v>
      </c>
      <c r="L235" s="7" t="s">
        <v>891</v>
      </c>
      <c r="M235" s="7" t="s">
        <v>892</v>
      </c>
      <c r="N235" s="65">
        <f t="shared" si="3"/>
        <v>10</v>
      </c>
      <c r="O235" s="95">
        <v>10</v>
      </c>
      <c r="P235" s="7">
        <v>0</v>
      </c>
      <c r="Q235" s="7">
        <v>1</v>
      </c>
      <c r="R235" s="7">
        <v>36</v>
      </c>
      <c r="S235" s="7">
        <v>113</v>
      </c>
      <c r="T235" s="7">
        <v>0</v>
      </c>
      <c r="U235" s="7">
        <v>6</v>
      </c>
      <c r="V235" s="7">
        <v>18</v>
      </c>
      <c r="W235" s="7" t="s">
        <v>839</v>
      </c>
      <c r="X235" s="7" t="s">
        <v>893</v>
      </c>
    </row>
    <row r="236" s="51" customFormat="1" ht="46" customHeight="1" spans="1:24">
      <c r="A236" s="7">
        <v>229</v>
      </c>
      <c r="B236" s="7" t="s">
        <v>93</v>
      </c>
      <c r="C236" s="7" t="s">
        <v>120</v>
      </c>
      <c r="D236" s="7" t="s">
        <v>136</v>
      </c>
      <c r="E236" s="7" t="s">
        <v>834</v>
      </c>
      <c r="F236" s="7" t="s">
        <v>888</v>
      </c>
      <c r="G236" s="7" t="s">
        <v>894</v>
      </c>
      <c r="H236" s="7" t="s">
        <v>82</v>
      </c>
      <c r="I236" s="7" t="s">
        <v>891</v>
      </c>
      <c r="J236" s="93" t="s">
        <v>890</v>
      </c>
      <c r="K236" s="94">
        <v>45597</v>
      </c>
      <c r="L236" s="7" t="s">
        <v>891</v>
      </c>
      <c r="M236" s="7" t="s">
        <v>895</v>
      </c>
      <c r="N236" s="65">
        <f t="shared" si="3"/>
        <v>10</v>
      </c>
      <c r="O236" s="7">
        <v>10</v>
      </c>
      <c r="P236" s="7">
        <v>0</v>
      </c>
      <c r="Q236" s="7">
        <v>1</v>
      </c>
      <c r="R236" s="7">
        <v>260</v>
      </c>
      <c r="S236" s="7">
        <v>735</v>
      </c>
      <c r="T236" s="7">
        <v>0</v>
      </c>
      <c r="U236" s="7">
        <v>23</v>
      </c>
      <c r="V236" s="7">
        <v>76</v>
      </c>
      <c r="W236" s="7" t="s">
        <v>839</v>
      </c>
      <c r="X236" s="96" t="s">
        <v>896</v>
      </c>
    </row>
    <row r="237" s="51" customFormat="1" ht="46" customHeight="1" spans="1:24">
      <c r="A237" s="7">
        <v>230</v>
      </c>
      <c r="B237" s="7" t="s">
        <v>87</v>
      </c>
      <c r="C237" s="7" t="s">
        <v>125</v>
      </c>
      <c r="D237" s="7" t="s">
        <v>126</v>
      </c>
      <c r="E237" s="7" t="s">
        <v>834</v>
      </c>
      <c r="F237" s="7" t="s">
        <v>888</v>
      </c>
      <c r="G237" s="7" t="s">
        <v>897</v>
      </c>
      <c r="H237" s="7" t="s">
        <v>82</v>
      </c>
      <c r="I237" s="7" t="s">
        <v>891</v>
      </c>
      <c r="J237" s="93" t="s">
        <v>761</v>
      </c>
      <c r="K237" s="94">
        <v>45413</v>
      </c>
      <c r="L237" s="7" t="s">
        <v>898</v>
      </c>
      <c r="M237" s="7" t="s">
        <v>897</v>
      </c>
      <c r="N237" s="65">
        <f t="shared" si="3"/>
        <v>18</v>
      </c>
      <c r="O237" s="7">
        <v>18</v>
      </c>
      <c r="P237" s="7">
        <v>0</v>
      </c>
      <c r="Q237" s="7">
        <v>1</v>
      </c>
      <c r="R237" s="7">
        <v>25</v>
      </c>
      <c r="S237" s="7">
        <v>56</v>
      </c>
      <c r="T237" s="7">
        <v>0</v>
      </c>
      <c r="U237" s="7">
        <v>5</v>
      </c>
      <c r="V237" s="7">
        <v>12</v>
      </c>
      <c r="W237" s="7" t="s">
        <v>839</v>
      </c>
      <c r="X237" s="96" t="s">
        <v>899</v>
      </c>
    </row>
    <row r="238" s="51" customFormat="1" ht="94" customHeight="1" spans="1:24">
      <c r="A238" s="7">
        <v>231</v>
      </c>
      <c r="B238" s="7" t="s">
        <v>93</v>
      </c>
      <c r="C238" s="7" t="s">
        <v>120</v>
      </c>
      <c r="D238" s="7" t="s">
        <v>136</v>
      </c>
      <c r="E238" s="7" t="s">
        <v>834</v>
      </c>
      <c r="F238" s="7" t="s">
        <v>888</v>
      </c>
      <c r="G238" s="7" t="s">
        <v>900</v>
      </c>
      <c r="H238" s="7" t="s">
        <v>82</v>
      </c>
      <c r="I238" s="7" t="s">
        <v>891</v>
      </c>
      <c r="J238" s="93" t="s">
        <v>890</v>
      </c>
      <c r="K238" s="94">
        <v>45597</v>
      </c>
      <c r="L238" s="7" t="s">
        <v>891</v>
      </c>
      <c r="M238" s="7" t="s">
        <v>901</v>
      </c>
      <c r="N238" s="65">
        <f t="shared" si="3"/>
        <v>460.9</v>
      </c>
      <c r="O238" s="7">
        <v>460.9</v>
      </c>
      <c r="P238" s="7">
        <v>0</v>
      </c>
      <c r="Q238" s="7">
        <v>1</v>
      </c>
      <c r="R238" s="7">
        <v>300</v>
      </c>
      <c r="S238" s="7">
        <v>856</v>
      </c>
      <c r="T238" s="7">
        <v>1</v>
      </c>
      <c r="U238" s="7">
        <v>21</v>
      </c>
      <c r="V238" s="7">
        <v>68</v>
      </c>
      <c r="W238" s="7" t="s">
        <v>839</v>
      </c>
      <c r="X238" s="97" t="s">
        <v>896</v>
      </c>
    </row>
    <row r="239" s="51" customFormat="1" ht="39" customHeight="1" spans="1:24">
      <c r="A239" s="7">
        <v>232</v>
      </c>
      <c r="B239" s="7" t="s">
        <v>87</v>
      </c>
      <c r="C239" s="7" t="s">
        <v>125</v>
      </c>
      <c r="D239" s="7" t="s">
        <v>126</v>
      </c>
      <c r="E239" s="7" t="s">
        <v>834</v>
      </c>
      <c r="F239" s="7" t="s">
        <v>902</v>
      </c>
      <c r="G239" s="7" t="s">
        <v>903</v>
      </c>
      <c r="H239" s="7" t="s">
        <v>82</v>
      </c>
      <c r="I239" s="7" t="s">
        <v>902</v>
      </c>
      <c r="J239" s="40">
        <v>45352</v>
      </c>
      <c r="K239" s="40">
        <v>45413</v>
      </c>
      <c r="L239" s="7" t="s">
        <v>904</v>
      </c>
      <c r="M239" s="7" t="s">
        <v>905</v>
      </c>
      <c r="N239" s="65">
        <f t="shared" si="3"/>
        <v>12</v>
      </c>
      <c r="O239" s="7">
        <v>12</v>
      </c>
      <c r="P239" s="7">
        <v>0</v>
      </c>
      <c r="Q239" s="7">
        <v>1</v>
      </c>
      <c r="R239" s="7">
        <v>134</v>
      </c>
      <c r="S239" s="7">
        <v>517</v>
      </c>
      <c r="T239" s="7">
        <v>0</v>
      </c>
      <c r="U239" s="7">
        <v>12</v>
      </c>
      <c r="V239" s="7">
        <v>24</v>
      </c>
      <c r="W239" s="7" t="s">
        <v>839</v>
      </c>
      <c r="X239" s="67" t="s">
        <v>906</v>
      </c>
    </row>
    <row r="240" s="51" customFormat="1" ht="39" customHeight="1" spans="1:24">
      <c r="A240" s="7">
        <v>233</v>
      </c>
      <c r="B240" s="7" t="s">
        <v>93</v>
      </c>
      <c r="C240" s="7" t="s">
        <v>120</v>
      </c>
      <c r="D240" s="7" t="s">
        <v>136</v>
      </c>
      <c r="E240" s="7" t="s">
        <v>834</v>
      </c>
      <c r="F240" s="7" t="s">
        <v>902</v>
      </c>
      <c r="G240" s="7" t="s">
        <v>907</v>
      </c>
      <c r="H240" s="7" t="s">
        <v>837</v>
      </c>
      <c r="I240" s="7" t="s">
        <v>902</v>
      </c>
      <c r="J240" s="40">
        <v>45292</v>
      </c>
      <c r="K240" s="40">
        <v>45292</v>
      </c>
      <c r="L240" s="7" t="s">
        <v>902</v>
      </c>
      <c r="M240" s="67" t="s">
        <v>908</v>
      </c>
      <c r="N240" s="65">
        <f t="shared" si="3"/>
        <v>10</v>
      </c>
      <c r="O240" s="7">
        <v>10</v>
      </c>
      <c r="P240" s="7">
        <v>0</v>
      </c>
      <c r="Q240" s="7">
        <v>1</v>
      </c>
      <c r="R240" s="7">
        <v>104</v>
      </c>
      <c r="S240" s="7">
        <v>375</v>
      </c>
      <c r="T240" s="7">
        <v>0</v>
      </c>
      <c r="U240" s="7">
        <v>5</v>
      </c>
      <c r="V240" s="7">
        <v>7</v>
      </c>
      <c r="W240" s="7" t="s">
        <v>839</v>
      </c>
      <c r="X240" s="67" t="s">
        <v>909</v>
      </c>
    </row>
    <row r="241" s="51" customFormat="1" ht="39" customHeight="1" spans="1:24">
      <c r="A241" s="7">
        <v>234</v>
      </c>
      <c r="B241" s="7" t="s">
        <v>87</v>
      </c>
      <c r="C241" s="7" t="s">
        <v>88</v>
      </c>
      <c r="D241" s="7" t="s">
        <v>89</v>
      </c>
      <c r="E241" s="7" t="s">
        <v>834</v>
      </c>
      <c r="F241" s="7" t="s">
        <v>902</v>
      </c>
      <c r="G241" s="67" t="s">
        <v>910</v>
      </c>
      <c r="H241" s="67" t="s">
        <v>837</v>
      </c>
      <c r="I241" s="67" t="s">
        <v>902</v>
      </c>
      <c r="J241" s="40">
        <v>45566</v>
      </c>
      <c r="K241" s="40">
        <v>45566</v>
      </c>
      <c r="L241" s="7" t="s">
        <v>902</v>
      </c>
      <c r="M241" s="67" t="s">
        <v>911</v>
      </c>
      <c r="N241" s="65">
        <f t="shared" si="3"/>
        <v>5</v>
      </c>
      <c r="O241" s="7">
        <v>5</v>
      </c>
      <c r="P241" s="7">
        <v>0</v>
      </c>
      <c r="Q241" s="7">
        <v>1</v>
      </c>
      <c r="R241" s="7">
        <v>85</v>
      </c>
      <c r="S241" s="7">
        <v>326</v>
      </c>
      <c r="T241" s="7">
        <v>0</v>
      </c>
      <c r="U241" s="7">
        <v>4</v>
      </c>
      <c r="V241" s="7">
        <v>4</v>
      </c>
      <c r="W241" s="7" t="s">
        <v>839</v>
      </c>
      <c r="X241" s="7" t="s">
        <v>912</v>
      </c>
    </row>
    <row r="242" s="51" customFormat="1" ht="35" customHeight="1" spans="1:24">
      <c r="A242" s="7">
        <v>235</v>
      </c>
      <c r="B242" s="7" t="s">
        <v>87</v>
      </c>
      <c r="C242" s="7" t="s">
        <v>88</v>
      </c>
      <c r="D242" s="7" t="s">
        <v>89</v>
      </c>
      <c r="E242" s="7" t="s">
        <v>834</v>
      </c>
      <c r="F242" s="7" t="s">
        <v>902</v>
      </c>
      <c r="G242" s="67" t="s">
        <v>913</v>
      </c>
      <c r="H242" s="67" t="s">
        <v>837</v>
      </c>
      <c r="I242" s="67" t="s">
        <v>902</v>
      </c>
      <c r="J242" s="40">
        <v>45566</v>
      </c>
      <c r="K242" s="40">
        <v>45566</v>
      </c>
      <c r="L242" s="7" t="s">
        <v>902</v>
      </c>
      <c r="M242" s="67" t="s">
        <v>914</v>
      </c>
      <c r="N242" s="65">
        <f t="shared" si="3"/>
        <v>6</v>
      </c>
      <c r="O242" s="7">
        <v>6</v>
      </c>
      <c r="P242" s="7">
        <v>0</v>
      </c>
      <c r="Q242" s="7">
        <v>1</v>
      </c>
      <c r="R242" s="7">
        <v>55</v>
      </c>
      <c r="S242" s="7">
        <v>212</v>
      </c>
      <c r="T242" s="7">
        <v>0</v>
      </c>
      <c r="U242" s="7">
        <v>1</v>
      </c>
      <c r="V242" s="7">
        <v>2</v>
      </c>
      <c r="W242" s="7" t="s">
        <v>839</v>
      </c>
      <c r="X242" s="7" t="s">
        <v>912</v>
      </c>
    </row>
    <row r="243" s="51" customFormat="1" ht="35" customHeight="1" spans="1:24">
      <c r="A243" s="7">
        <v>236</v>
      </c>
      <c r="B243" s="7" t="s">
        <v>77</v>
      </c>
      <c r="C243" s="7" t="s">
        <v>77</v>
      </c>
      <c r="D243" s="7" t="s">
        <v>915</v>
      </c>
      <c r="E243" s="7" t="s">
        <v>834</v>
      </c>
      <c r="F243" s="7" t="s">
        <v>916</v>
      </c>
      <c r="G243" s="7" t="s">
        <v>917</v>
      </c>
      <c r="H243" s="7" t="s">
        <v>82</v>
      </c>
      <c r="I243" s="7" t="s">
        <v>916</v>
      </c>
      <c r="J243" s="40">
        <v>45627</v>
      </c>
      <c r="K243" s="40">
        <v>45627</v>
      </c>
      <c r="L243" s="7" t="s">
        <v>916</v>
      </c>
      <c r="M243" s="7" t="s">
        <v>918</v>
      </c>
      <c r="N243" s="65">
        <f t="shared" si="3"/>
        <v>4</v>
      </c>
      <c r="O243" s="7">
        <v>4</v>
      </c>
      <c r="P243" s="7">
        <v>0</v>
      </c>
      <c r="Q243" s="7">
        <v>1</v>
      </c>
      <c r="R243" s="7">
        <v>115</v>
      </c>
      <c r="S243" s="7">
        <v>293</v>
      </c>
      <c r="T243" s="7">
        <v>0</v>
      </c>
      <c r="U243" s="7">
        <v>115</v>
      </c>
      <c r="V243" s="7">
        <v>293</v>
      </c>
      <c r="W243" s="7" t="s">
        <v>839</v>
      </c>
      <c r="X243" s="7" t="s">
        <v>919</v>
      </c>
    </row>
    <row r="244" s="51" customFormat="1" ht="44" customHeight="1" spans="1:24">
      <c r="A244" s="7">
        <v>237</v>
      </c>
      <c r="B244" s="7" t="s">
        <v>93</v>
      </c>
      <c r="C244" s="7" t="s">
        <v>94</v>
      </c>
      <c r="D244" s="7" t="s">
        <v>95</v>
      </c>
      <c r="E244" s="7" t="s">
        <v>834</v>
      </c>
      <c r="F244" s="7" t="s">
        <v>834</v>
      </c>
      <c r="G244" s="7" t="s">
        <v>920</v>
      </c>
      <c r="H244" s="7" t="s">
        <v>82</v>
      </c>
      <c r="I244" s="7" t="s">
        <v>834</v>
      </c>
      <c r="J244" s="93" t="s">
        <v>890</v>
      </c>
      <c r="K244" s="93" t="s">
        <v>890</v>
      </c>
      <c r="L244" s="7" t="s">
        <v>834</v>
      </c>
      <c r="M244" s="7" t="s">
        <v>921</v>
      </c>
      <c r="N244" s="65">
        <f t="shared" si="3"/>
        <v>18</v>
      </c>
      <c r="O244" s="7">
        <v>18</v>
      </c>
      <c r="P244" s="7">
        <v>0</v>
      </c>
      <c r="Q244" s="7">
        <v>8</v>
      </c>
      <c r="R244" s="7">
        <v>1487</v>
      </c>
      <c r="S244" s="7">
        <v>5207</v>
      </c>
      <c r="T244" s="7">
        <v>0</v>
      </c>
      <c r="U244" s="7">
        <v>417</v>
      </c>
      <c r="V244" s="7">
        <v>1643</v>
      </c>
      <c r="W244" s="7" t="s">
        <v>839</v>
      </c>
      <c r="X244" s="7" t="s">
        <v>868</v>
      </c>
    </row>
    <row r="245" s="51" customFormat="1" ht="40" customHeight="1" spans="1:24">
      <c r="A245" s="7">
        <v>238</v>
      </c>
      <c r="B245" s="7" t="s">
        <v>93</v>
      </c>
      <c r="C245" s="7" t="s">
        <v>94</v>
      </c>
      <c r="D245" s="7" t="s">
        <v>105</v>
      </c>
      <c r="E245" s="7" t="s">
        <v>834</v>
      </c>
      <c r="F245" s="7" t="s">
        <v>922</v>
      </c>
      <c r="G245" s="7" t="s">
        <v>923</v>
      </c>
      <c r="H245" s="7" t="s">
        <v>82</v>
      </c>
      <c r="I245" s="7" t="s">
        <v>922</v>
      </c>
      <c r="J245" s="40">
        <v>45292</v>
      </c>
      <c r="K245" s="40">
        <v>45292</v>
      </c>
      <c r="L245" s="7" t="s">
        <v>922</v>
      </c>
      <c r="M245" s="7" t="s">
        <v>924</v>
      </c>
      <c r="N245" s="65">
        <f t="shared" si="3"/>
        <v>5</v>
      </c>
      <c r="O245" s="7">
        <v>5</v>
      </c>
      <c r="P245" s="7">
        <v>0</v>
      </c>
      <c r="Q245" s="7">
        <v>1</v>
      </c>
      <c r="R245" s="7">
        <v>54</v>
      </c>
      <c r="S245" s="7">
        <v>182</v>
      </c>
      <c r="T245" s="7">
        <v>0</v>
      </c>
      <c r="U245" s="7">
        <v>51</v>
      </c>
      <c r="V245" s="7">
        <v>169</v>
      </c>
      <c r="W245" s="7" t="s">
        <v>839</v>
      </c>
      <c r="X245" s="7" t="s">
        <v>925</v>
      </c>
    </row>
    <row r="246" s="51" customFormat="1" ht="40" customHeight="1" spans="1:24">
      <c r="A246" s="7">
        <v>239</v>
      </c>
      <c r="B246" s="7" t="s">
        <v>77</v>
      </c>
      <c r="C246" s="7" t="s">
        <v>77</v>
      </c>
      <c r="D246" s="7" t="s">
        <v>915</v>
      </c>
      <c r="E246" s="7" t="s">
        <v>834</v>
      </c>
      <c r="F246" s="7" t="s">
        <v>922</v>
      </c>
      <c r="G246" s="7" t="s">
        <v>926</v>
      </c>
      <c r="H246" s="7" t="s">
        <v>82</v>
      </c>
      <c r="I246" s="7" t="s">
        <v>922</v>
      </c>
      <c r="J246" s="40">
        <v>45292</v>
      </c>
      <c r="K246" s="40">
        <v>45292</v>
      </c>
      <c r="L246" s="7" t="s">
        <v>922</v>
      </c>
      <c r="M246" s="7" t="s">
        <v>927</v>
      </c>
      <c r="N246" s="65">
        <f t="shared" si="3"/>
        <v>2</v>
      </c>
      <c r="O246" s="7">
        <v>2</v>
      </c>
      <c r="P246" s="7">
        <v>0</v>
      </c>
      <c r="Q246" s="7">
        <v>1</v>
      </c>
      <c r="R246" s="7">
        <v>17</v>
      </c>
      <c r="S246" s="7">
        <v>60</v>
      </c>
      <c r="T246" s="7">
        <v>0</v>
      </c>
      <c r="U246" s="7">
        <v>17</v>
      </c>
      <c r="V246" s="7">
        <v>60</v>
      </c>
      <c r="W246" s="7" t="s">
        <v>839</v>
      </c>
      <c r="X246" s="7" t="s">
        <v>919</v>
      </c>
    </row>
    <row r="247" s="51" customFormat="1" ht="40" customHeight="1" spans="1:24">
      <c r="A247" s="7">
        <v>240</v>
      </c>
      <c r="B247" s="7" t="s">
        <v>87</v>
      </c>
      <c r="C247" s="7" t="s">
        <v>88</v>
      </c>
      <c r="D247" s="7" t="s">
        <v>89</v>
      </c>
      <c r="E247" s="7" t="s">
        <v>834</v>
      </c>
      <c r="F247" s="7" t="s">
        <v>922</v>
      </c>
      <c r="G247" s="7" t="s">
        <v>928</v>
      </c>
      <c r="H247" s="7" t="s">
        <v>82</v>
      </c>
      <c r="I247" s="7" t="s">
        <v>922</v>
      </c>
      <c r="J247" s="40">
        <v>45597</v>
      </c>
      <c r="K247" s="40">
        <v>45627</v>
      </c>
      <c r="L247" s="7" t="s">
        <v>922</v>
      </c>
      <c r="M247" s="7" t="s">
        <v>929</v>
      </c>
      <c r="N247" s="65">
        <f t="shared" si="3"/>
        <v>10</v>
      </c>
      <c r="O247" s="7">
        <v>10</v>
      </c>
      <c r="P247" s="7">
        <v>0</v>
      </c>
      <c r="Q247" s="7">
        <v>1</v>
      </c>
      <c r="R247" s="7">
        <v>58</v>
      </c>
      <c r="S247" s="7">
        <v>362</v>
      </c>
      <c r="T247" s="7">
        <v>0</v>
      </c>
      <c r="U247" s="7">
        <v>48</v>
      </c>
      <c r="V247" s="7">
        <v>159</v>
      </c>
      <c r="W247" s="7" t="s">
        <v>839</v>
      </c>
      <c r="X247" s="7" t="s">
        <v>930</v>
      </c>
    </row>
    <row r="248" s="51" customFormat="1" ht="40" customHeight="1" spans="1:24">
      <c r="A248" s="7">
        <v>241</v>
      </c>
      <c r="B248" s="7" t="s">
        <v>87</v>
      </c>
      <c r="C248" s="7" t="s">
        <v>88</v>
      </c>
      <c r="D248" s="7" t="s">
        <v>89</v>
      </c>
      <c r="E248" s="7" t="s">
        <v>834</v>
      </c>
      <c r="F248" s="7" t="s">
        <v>922</v>
      </c>
      <c r="G248" s="7" t="s">
        <v>931</v>
      </c>
      <c r="H248" s="7" t="s">
        <v>82</v>
      </c>
      <c r="I248" s="7" t="s">
        <v>922</v>
      </c>
      <c r="J248" s="40">
        <v>45597</v>
      </c>
      <c r="K248" s="40">
        <v>45627</v>
      </c>
      <c r="L248" s="7" t="s">
        <v>922</v>
      </c>
      <c r="M248" s="7" t="s">
        <v>932</v>
      </c>
      <c r="N248" s="65">
        <f t="shared" si="3"/>
        <v>5</v>
      </c>
      <c r="O248" s="7">
        <v>5</v>
      </c>
      <c r="P248" s="7">
        <v>0</v>
      </c>
      <c r="Q248" s="7">
        <v>1</v>
      </c>
      <c r="R248" s="7">
        <v>49</v>
      </c>
      <c r="S248" s="7">
        <v>162</v>
      </c>
      <c r="T248" s="7">
        <v>0</v>
      </c>
      <c r="U248" s="7">
        <v>26</v>
      </c>
      <c r="V248" s="7">
        <v>89</v>
      </c>
      <c r="W248" s="7" t="s">
        <v>839</v>
      </c>
      <c r="X248" s="7" t="s">
        <v>930</v>
      </c>
    </row>
    <row r="249" s="51" customFormat="1" ht="50" customHeight="1" spans="1:24">
      <c r="A249" s="7">
        <v>242</v>
      </c>
      <c r="B249" s="7" t="s">
        <v>93</v>
      </c>
      <c r="C249" s="7" t="s">
        <v>120</v>
      </c>
      <c r="D249" s="7" t="s">
        <v>121</v>
      </c>
      <c r="E249" s="7" t="s">
        <v>834</v>
      </c>
      <c r="F249" s="7" t="s">
        <v>933</v>
      </c>
      <c r="G249" s="7" t="s">
        <v>934</v>
      </c>
      <c r="H249" s="7" t="s">
        <v>82</v>
      </c>
      <c r="I249" s="7" t="s">
        <v>933</v>
      </c>
      <c r="J249" s="93" t="s">
        <v>890</v>
      </c>
      <c r="K249" s="93" t="s">
        <v>890</v>
      </c>
      <c r="L249" s="7" t="s">
        <v>933</v>
      </c>
      <c r="M249" s="7" t="s">
        <v>935</v>
      </c>
      <c r="N249" s="65">
        <f t="shared" si="3"/>
        <v>12.3</v>
      </c>
      <c r="O249" s="7">
        <v>12.3</v>
      </c>
      <c r="P249" s="7">
        <v>0</v>
      </c>
      <c r="Q249" s="7">
        <v>1</v>
      </c>
      <c r="R249" s="7">
        <v>18</v>
      </c>
      <c r="S249" s="7">
        <v>106</v>
      </c>
      <c r="T249" s="7">
        <v>0</v>
      </c>
      <c r="U249" s="7">
        <v>3</v>
      </c>
      <c r="V249" s="7">
        <v>7</v>
      </c>
      <c r="W249" s="7" t="s">
        <v>839</v>
      </c>
      <c r="X249" s="7" t="s">
        <v>936</v>
      </c>
    </row>
    <row r="250" s="51" customFormat="1" ht="50" customHeight="1" spans="1:24">
      <c r="A250" s="7">
        <v>243</v>
      </c>
      <c r="B250" s="7" t="s">
        <v>87</v>
      </c>
      <c r="C250" s="7" t="s">
        <v>286</v>
      </c>
      <c r="D250" s="7" t="s">
        <v>287</v>
      </c>
      <c r="E250" s="7" t="s">
        <v>834</v>
      </c>
      <c r="F250" s="7" t="s">
        <v>933</v>
      </c>
      <c r="G250" s="7" t="s">
        <v>937</v>
      </c>
      <c r="H250" s="7" t="s">
        <v>82</v>
      </c>
      <c r="I250" s="7" t="s">
        <v>933</v>
      </c>
      <c r="J250" s="93" t="s">
        <v>890</v>
      </c>
      <c r="K250" s="93" t="s">
        <v>890</v>
      </c>
      <c r="L250" s="7" t="s">
        <v>938</v>
      </c>
      <c r="M250" s="7" t="s">
        <v>939</v>
      </c>
      <c r="N250" s="65">
        <f t="shared" si="3"/>
        <v>5</v>
      </c>
      <c r="O250" s="7">
        <v>5</v>
      </c>
      <c r="P250" s="7">
        <v>0</v>
      </c>
      <c r="Q250" s="7">
        <v>1</v>
      </c>
      <c r="R250" s="7">
        <v>13</v>
      </c>
      <c r="S250" s="7">
        <v>45</v>
      </c>
      <c r="T250" s="7">
        <v>0</v>
      </c>
      <c r="U250" s="7">
        <v>3</v>
      </c>
      <c r="V250" s="7">
        <v>10</v>
      </c>
      <c r="W250" s="7" t="s">
        <v>839</v>
      </c>
      <c r="X250" s="7" t="s">
        <v>940</v>
      </c>
    </row>
    <row r="251" s="51" customFormat="1" ht="50" customHeight="1" spans="1:24">
      <c r="A251" s="7">
        <v>244</v>
      </c>
      <c r="B251" s="7" t="s">
        <v>87</v>
      </c>
      <c r="C251" s="7" t="s">
        <v>88</v>
      </c>
      <c r="D251" s="7" t="s">
        <v>89</v>
      </c>
      <c r="E251" s="7" t="s">
        <v>834</v>
      </c>
      <c r="F251" s="7" t="s">
        <v>933</v>
      </c>
      <c r="G251" s="7" t="s">
        <v>941</v>
      </c>
      <c r="H251" s="7" t="s">
        <v>82</v>
      </c>
      <c r="I251" s="7" t="s">
        <v>933</v>
      </c>
      <c r="J251" s="93" t="s">
        <v>890</v>
      </c>
      <c r="K251" s="93" t="s">
        <v>890</v>
      </c>
      <c r="L251" s="7" t="s">
        <v>933</v>
      </c>
      <c r="M251" s="7" t="s">
        <v>942</v>
      </c>
      <c r="N251" s="65">
        <f t="shared" si="3"/>
        <v>12</v>
      </c>
      <c r="O251" s="7">
        <v>12</v>
      </c>
      <c r="P251" s="7">
        <v>0</v>
      </c>
      <c r="Q251" s="7">
        <v>1</v>
      </c>
      <c r="R251" s="7">
        <v>25</v>
      </c>
      <c r="S251" s="7">
        <v>121</v>
      </c>
      <c r="T251" s="7">
        <v>0</v>
      </c>
      <c r="U251" s="7">
        <v>5</v>
      </c>
      <c r="V251" s="7">
        <v>11</v>
      </c>
      <c r="W251" s="7" t="s">
        <v>839</v>
      </c>
      <c r="X251" s="7" t="s">
        <v>943</v>
      </c>
    </row>
    <row r="252" s="51" customFormat="1" ht="50" customHeight="1" spans="1:24">
      <c r="A252" s="7">
        <v>245</v>
      </c>
      <c r="B252" s="7" t="s">
        <v>87</v>
      </c>
      <c r="C252" s="7" t="s">
        <v>88</v>
      </c>
      <c r="D252" s="7" t="s">
        <v>89</v>
      </c>
      <c r="E252" s="7" t="s">
        <v>834</v>
      </c>
      <c r="F252" s="7" t="s">
        <v>933</v>
      </c>
      <c r="G252" s="7" t="s">
        <v>944</v>
      </c>
      <c r="H252" s="7" t="s">
        <v>82</v>
      </c>
      <c r="I252" s="7" t="s">
        <v>933</v>
      </c>
      <c r="J252" s="93" t="s">
        <v>890</v>
      </c>
      <c r="K252" s="93" t="s">
        <v>890</v>
      </c>
      <c r="L252" s="7" t="s">
        <v>933</v>
      </c>
      <c r="M252" s="7" t="s">
        <v>945</v>
      </c>
      <c r="N252" s="65">
        <f t="shared" si="3"/>
        <v>10</v>
      </c>
      <c r="O252" s="7">
        <v>10</v>
      </c>
      <c r="P252" s="7">
        <v>0</v>
      </c>
      <c r="Q252" s="7">
        <v>1</v>
      </c>
      <c r="R252" s="7">
        <v>21</v>
      </c>
      <c r="S252" s="7">
        <v>119</v>
      </c>
      <c r="T252" s="7">
        <v>0</v>
      </c>
      <c r="U252" s="7">
        <v>4</v>
      </c>
      <c r="V252" s="7">
        <v>9</v>
      </c>
      <c r="W252" s="7" t="s">
        <v>839</v>
      </c>
      <c r="X252" s="7" t="s">
        <v>936</v>
      </c>
    </row>
    <row r="253" s="51" customFormat="1" ht="50" customHeight="1" spans="1:24">
      <c r="A253" s="7">
        <v>246</v>
      </c>
      <c r="B253" s="7" t="s">
        <v>93</v>
      </c>
      <c r="C253" s="7" t="s">
        <v>120</v>
      </c>
      <c r="D253" s="7" t="s">
        <v>121</v>
      </c>
      <c r="E253" s="7" t="s">
        <v>834</v>
      </c>
      <c r="F253" s="7" t="s">
        <v>933</v>
      </c>
      <c r="G253" s="7" t="s">
        <v>946</v>
      </c>
      <c r="H253" s="7" t="s">
        <v>82</v>
      </c>
      <c r="I253" s="7" t="s">
        <v>933</v>
      </c>
      <c r="J253" s="40">
        <v>45537</v>
      </c>
      <c r="K253" s="40">
        <v>45537</v>
      </c>
      <c r="L253" s="7" t="s">
        <v>933</v>
      </c>
      <c r="M253" s="7" t="s">
        <v>947</v>
      </c>
      <c r="N253" s="65">
        <f t="shared" si="3"/>
        <v>10</v>
      </c>
      <c r="O253" s="7">
        <v>10</v>
      </c>
      <c r="P253" s="7">
        <v>0</v>
      </c>
      <c r="Q253" s="7">
        <v>1</v>
      </c>
      <c r="R253" s="7">
        <v>21</v>
      </c>
      <c r="S253" s="7">
        <v>119</v>
      </c>
      <c r="T253" s="7">
        <v>0</v>
      </c>
      <c r="U253" s="7">
        <v>4</v>
      </c>
      <c r="V253" s="7">
        <v>9</v>
      </c>
      <c r="W253" s="7" t="s">
        <v>839</v>
      </c>
      <c r="X253" s="7" t="s">
        <v>936</v>
      </c>
    </row>
    <row r="254" s="51" customFormat="1" ht="50" customHeight="1" spans="1:24">
      <c r="A254" s="7">
        <v>247</v>
      </c>
      <c r="B254" s="7" t="s">
        <v>93</v>
      </c>
      <c r="C254" s="7" t="s">
        <v>120</v>
      </c>
      <c r="D254" s="7" t="s">
        <v>136</v>
      </c>
      <c r="E254" s="7" t="s">
        <v>948</v>
      </c>
      <c r="F254" s="7" t="s">
        <v>949</v>
      </c>
      <c r="G254" s="7" t="s">
        <v>950</v>
      </c>
      <c r="H254" s="39" t="s">
        <v>82</v>
      </c>
      <c r="I254" s="39" t="s">
        <v>949</v>
      </c>
      <c r="J254" s="38" t="s">
        <v>951</v>
      </c>
      <c r="K254" s="38" t="s">
        <v>952</v>
      </c>
      <c r="L254" s="7" t="s">
        <v>949</v>
      </c>
      <c r="M254" s="7" t="s">
        <v>953</v>
      </c>
      <c r="N254" s="65">
        <f t="shared" si="3"/>
        <v>10</v>
      </c>
      <c r="O254" s="7">
        <v>10</v>
      </c>
      <c r="P254" s="39">
        <v>0</v>
      </c>
      <c r="Q254" s="7">
        <v>1</v>
      </c>
      <c r="R254" s="39">
        <v>15</v>
      </c>
      <c r="S254" s="39">
        <v>72</v>
      </c>
      <c r="T254" s="7">
        <v>0</v>
      </c>
      <c r="U254" s="39">
        <v>4</v>
      </c>
      <c r="V254" s="39">
        <v>13</v>
      </c>
      <c r="W254" s="7" t="s">
        <v>111</v>
      </c>
      <c r="X254" s="7" t="s">
        <v>954</v>
      </c>
    </row>
    <row r="255" s="51" customFormat="1" ht="52" customHeight="1" spans="1:24">
      <c r="A255" s="7">
        <v>248</v>
      </c>
      <c r="B255" s="7" t="s">
        <v>87</v>
      </c>
      <c r="C255" s="7" t="s">
        <v>88</v>
      </c>
      <c r="D255" s="39" t="s">
        <v>89</v>
      </c>
      <c r="E255" s="7" t="s">
        <v>948</v>
      </c>
      <c r="F255" s="7" t="s">
        <v>955</v>
      </c>
      <c r="G255" s="7" t="s">
        <v>956</v>
      </c>
      <c r="H255" s="39" t="s">
        <v>82</v>
      </c>
      <c r="I255" s="7" t="s">
        <v>957</v>
      </c>
      <c r="J255" s="39" t="s">
        <v>958</v>
      </c>
      <c r="K255" s="39" t="s">
        <v>959</v>
      </c>
      <c r="L255" s="39" t="s">
        <v>955</v>
      </c>
      <c r="M255" s="7" t="s">
        <v>960</v>
      </c>
      <c r="N255" s="65">
        <f t="shared" si="3"/>
        <v>10</v>
      </c>
      <c r="O255" s="39">
        <v>10</v>
      </c>
      <c r="P255" s="39">
        <v>0</v>
      </c>
      <c r="Q255" s="7">
        <v>1</v>
      </c>
      <c r="R255" s="7">
        <v>20</v>
      </c>
      <c r="S255" s="7">
        <v>80</v>
      </c>
      <c r="T255" s="7">
        <v>0</v>
      </c>
      <c r="U255" s="7">
        <v>4</v>
      </c>
      <c r="V255" s="7">
        <v>13</v>
      </c>
      <c r="W255" s="7" t="s">
        <v>111</v>
      </c>
      <c r="X255" s="7" t="s">
        <v>961</v>
      </c>
    </row>
    <row r="256" s="51" customFormat="1" ht="52" customHeight="1" spans="1:24">
      <c r="A256" s="7">
        <v>249</v>
      </c>
      <c r="B256" s="7" t="s">
        <v>87</v>
      </c>
      <c r="C256" s="7" t="s">
        <v>125</v>
      </c>
      <c r="D256" s="39" t="s">
        <v>126</v>
      </c>
      <c r="E256" s="7" t="s">
        <v>948</v>
      </c>
      <c r="F256" s="7" t="s">
        <v>955</v>
      </c>
      <c r="G256" s="7" t="s">
        <v>962</v>
      </c>
      <c r="H256" s="39" t="s">
        <v>82</v>
      </c>
      <c r="I256" s="7" t="s">
        <v>963</v>
      </c>
      <c r="J256" s="39" t="s">
        <v>964</v>
      </c>
      <c r="K256" s="39" t="s">
        <v>951</v>
      </c>
      <c r="L256" s="39" t="s">
        <v>955</v>
      </c>
      <c r="M256" s="7" t="s">
        <v>965</v>
      </c>
      <c r="N256" s="65">
        <f t="shared" si="3"/>
        <v>5</v>
      </c>
      <c r="O256" s="39">
        <v>5</v>
      </c>
      <c r="P256" s="39">
        <v>0</v>
      </c>
      <c r="Q256" s="7">
        <v>1</v>
      </c>
      <c r="R256" s="7">
        <v>7</v>
      </c>
      <c r="S256" s="7">
        <v>20</v>
      </c>
      <c r="T256" s="7">
        <v>0</v>
      </c>
      <c r="U256" s="7">
        <v>4</v>
      </c>
      <c r="V256" s="7">
        <v>14</v>
      </c>
      <c r="W256" s="7" t="s">
        <v>111</v>
      </c>
      <c r="X256" s="7" t="s">
        <v>954</v>
      </c>
    </row>
    <row r="257" s="51" customFormat="1" ht="52" customHeight="1" spans="1:24">
      <c r="A257" s="7">
        <v>250</v>
      </c>
      <c r="B257" s="7" t="s">
        <v>93</v>
      </c>
      <c r="C257" s="7" t="s">
        <v>120</v>
      </c>
      <c r="D257" s="7" t="s">
        <v>136</v>
      </c>
      <c r="E257" s="7" t="s">
        <v>948</v>
      </c>
      <c r="F257" s="7" t="s">
        <v>955</v>
      </c>
      <c r="G257" s="7" t="s">
        <v>966</v>
      </c>
      <c r="H257" s="39" t="s">
        <v>82</v>
      </c>
      <c r="I257" s="7" t="s">
        <v>967</v>
      </c>
      <c r="J257" s="39" t="s">
        <v>968</v>
      </c>
      <c r="K257" s="39" t="s">
        <v>969</v>
      </c>
      <c r="L257" s="39" t="s">
        <v>955</v>
      </c>
      <c r="M257" s="7" t="s">
        <v>970</v>
      </c>
      <c r="N257" s="65">
        <f t="shared" si="3"/>
        <v>48</v>
      </c>
      <c r="O257" s="39">
        <v>48</v>
      </c>
      <c r="P257" s="39">
        <v>0</v>
      </c>
      <c r="Q257" s="7">
        <v>1</v>
      </c>
      <c r="R257" s="7">
        <v>131</v>
      </c>
      <c r="S257" s="7">
        <v>530</v>
      </c>
      <c r="T257" s="7">
        <v>0</v>
      </c>
      <c r="U257" s="7">
        <v>5</v>
      </c>
      <c r="V257" s="7">
        <v>14</v>
      </c>
      <c r="W257" s="7" t="s">
        <v>111</v>
      </c>
      <c r="X257" s="7" t="s">
        <v>971</v>
      </c>
    </row>
    <row r="258" s="51" customFormat="1" ht="52" customHeight="1" spans="1:24">
      <c r="A258" s="7">
        <v>251</v>
      </c>
      <c r="B258" s="7" t="s">
        <v>87</v>
      </c>
      <c r="C258" s="7" t="s">
        <v>125</v>
      </c>
      <c r="D258" s="7" t="s">
        <v>130</v>
      </c>
      <c r="E258" s="7" t="s">
        <v>948</v>
      </c>
      <c r="F258" s="7" t="s">
        <v>972</v>
      </c>
      <c r="G258" s="7" t="s">
        <v>973</v>
      </c>
      <c r="H258" s="7" t="s">
        <v>82</v>
      </c>
      <c r="I258" s="7" t="s">
        <v>974</v>
      </c>
      <c r="J258" s="7" t="s">
        <v>964</v>
      </c>
      <c r="K258" s="7" t="s">
        <v>975</v>
      </c>
      <c r="L258" s="7" t="s">
        <v>976</v>
      </c>
      <c r="M258" s="7" t="s">
        <v>977</v>
      </c>
      <c r="N258" s="65">
        <f t="shared" si="3"/>
        <v>15</v>
      </c>
      <c r="O258" s="7">
        <v>15</v>
      </c>
      <c r="P258" s="7">
        <v>0</v>
      </c>
      <c r="Q258" s="7">
        <v>1</v>
      </c>
      <c r="R258" s="7">
        <v>27</v>
      </c>
      <c r="S258" s="7">
        <v>52</v>
      </c>
      <c r="T258" s="7">
        <v>0</v>
      </c>
      <c r="U258" s="7">
        <v>7</v>
      </c>
      <c r="V258" s="7">
        <v>22</v>
      </c>
      <c r="W258" s="7" t="s">
        <v>103</v>
      </c>
      <c r="X258" s="7" t="s">
        <v>978</v>
      </c>
    </row>
    <row r="259" s="51" customFormat="1" ht="52" customHeight="1" spans="1:24">
      <c r="A259" s="7">
        <v>252</v>
      </c>
      <c r="B259" s="7" t="s">
        <v>93</v>
      </c>
      <c r="C259" s="7" t="s">
        <v>120</v>
      </c>
      <c r="D259" s="7" t="s">
        <v>136</v>
      </c>
      <c r="E259" s="7" t="s">
        <v>948</v>
      </c>
      <c r="F259" s="7" t="s">
        <v>972</v>
      </c>
      <c r="G259" s="7" t="s">
        <v>979</v>
      </c>
      <c r="H259" s="7" t="s">
        <v>82</v>
      </c>
      <c r="I259" s="7" t="s">
        <v>980</v>
      </c>
      <c r="J259" s="7" t="s">
        <v>981</v>
      </c>
      <c r="K259" s="7" t="s">
        <v>968</v>
      </c>
      <c r="L259" s="7" t="s">
        <v>972</v>
      </c>
      <c r="M259" s="7" t="s">
        <v>982</v>
      </c>
      <c r="N259" s="65">
        <f t="shared" si="3"/>
        <v>24</v>
      </c>
      <c r="O259" s="7">
        <v>24</v>
      </c>
      <c r="P259" s="7">
        <v>0</v>
      </c>
      <c r="Q259" s="7">
        <v>1</v>
      </c>
      <c r="R259" s="7">
        <v>25</v>
      </c>
      <c r="S259" s="7">
        <v>52</v>
      </c>
      <c r="T259" s="7">
        <v>0</v>
      </c>
      <c r="U259" s="7">
        <v>7</v>
      </c>
      <c r="V259" s="7">
        <v>18</v>
      </c>
      <c r="W259" s="7" t="s">
        <v>103</v>
      </c>
      <c r="X259" s="7" t="s">
        <v>983</v>
      </c>
    </row>
    <row r="260" s="51" customFormat="1" ht="52" customHeight="1" spans="1:24">
      <c r="A260" s="7">
        <v>253</v>
      </c>
      <c r="B260" s="7" t="s">
        <v>93</v>
      </c>
      <c r="C260" s="7" t="s">
        <v>120</v>
      </c>
      <c r="D260" s="7" t="s">
        <v>136</v>
      </c>
      <c r="E260" s="7" t="s">
        <v>948</v>
      </c>
      <c r="F260" s="7" t="s">
        <v>972</v>
      </c>
      <c r="G260" s="7" t="s">
        <v>984</v>
      </c>
      <c r="H260" s="7" t="s">
        <v>82</v>
      </c>
      <c r="I260" s="7" t="s">
        <v>985</v>
      </c>
      <c r="J260" s="7" t="s">
        <v>981</v>
      </c>
      <c r="K260" s="7" t="s">
        <v>968</v>
      </c>
      <c r="L260" s="7" t="s">
        <v>972</v>
      </c>
      <c r="M260" s="7" t="s">
        <v>986</v>
      </c>
      <c r="N260" s="65">
        <f t="shared" si="3"/>
        <v>8</v>
      </c>
      <c r="O260" s="7">
        <v>8</v>
      </c>
      <c r="P260" s="7">
        <v>0</v>
      </c>
      <c r="Q260" s="7">
        <v>1</v>
      </c>
      <c r="R260" s="7">
        <v>23</v>
      </c>
      <c r="S260" s="7">
        <v>56</v>
      </c>
      <c r="T260" s="7">
        <v>0</v>
      </c>
      <c r="U260" s="7">
        <v>8</v>
      </c>
      <c r="V260" s="7">
        <v>24</v>
      </c>
      <c r="W260" s="7" t="s">
        <v>103</v>
      </c>
      <c r="X260" s="7" t="s">
        <v>983</v>
      </c>
    </row>
    <row r="261" s="51" customFormat="1" ht="52" customHeight="1" spans="1:24">
      <c r="A261" s="7">
        <v>254</v>
      </c>
      <c r="B261" s="7" t="s">
        <v>93</v>
      </c>
      <c r="C261" s="7" t="s">
        <v>120</v>
      </c>
      <c r="D261" s="7" t="s">
        <v>136</v>
      </c>
      <c r="E261" s="7" t="s">
        <v>948</v>
      </c>
      <c r="F261" s="7" t="s">
        <v>972</v>
      </c>
      <c r="G261" s="7" t="s">
        <v>987</v>
      </c>
      <c r="H261" s="7" t="s">
        <v>82</v>
      </c>
      <c r="I261" s="7" t="s">
        <v>988</v>
      </c>
      <c r="J261" s="7" t="s">
        <v>981</v>
      </c>
      <c r="K261" s="7" t="s">
        <v>968</v>
      </c>
      <c r="L261" s="7" t="s">
        <v>972</v>
      </c>
      <c r="M261" s="7" t="s">
        <v>989</v>
      </c>
      <c r="N261" s="65">
        <f t="shared" si="3"/>
        <v>17</v>
      </c>
      <c r="O261" s="7">
        <v>17</v>
      </c>
      <c r="P261" s="7">
        <v>0</v>
      </c>
      <c r="Q261" s="7">
        <v>1</v>
      </c>
      <c r="R261" s="7">
        <v>18</v>
      </c>
      <c r="S261" s="7">
        <v>45</v>
      </c>
      <c r="T261" s="7">
        <v>0</v>
      </c>
      <c r="U261" s="7">
        <v>8</v>
      </c>
      <c r="V261" s="7">
        <v>25</v>
      </c>
      <c r="W261" s="7" t="s">
        <v>103</v>
      </c>
      <c r="X261" s="7" t="s">
        <v>983</v>
      </c>
    </row>
    <row r="262" s="51" customFormat="1" ht="52" customHeight="1" spans="1:24">
      <c r="A262" s="7">
        <v>255</v>
      </c>
      <c r="B262" s="7" t="s">
        <v>93</v>
      </c>
      <c r="C262" s="7" t="s">
        <v>120</v>
      </c>
      <c r="D262" s="7" t="s">
        <v>136</v>
      </c>
      <c r="E262" s="7" t="s">
        <v>948</v>
      </c>
      <c r="F262" s="7" t="s">
        <v>972</v>
      </c>
      <c r="G262" s="7" t="s">
        <v>990</v>
      </c>
      <c r="H262" s="7" t="s">
        <v>82</v>
      </c>
      <c r="I262" s="7" t="s">
        <v>991</v>
      </c>
      <c r="J262" s="7" t="s">
        <v>981</v>
      </c>
      <c r="K262" s="7" t="s">
        <v>968</v>
      </c>
      <c r="L262" s="7" t="s">
        <v>972</v>
      </c>
      <c r="M262" s="7" t="s">
        <v>992</v>
      </c>
      <c r="N262" s="65">
        <f t="shared" si="3"/>
        <v>3.8</v>
      </c>
      <c r="O262" s="7">
        <v>3.8</v>
      </c>
      <c r="P262" s="7">
        <v>0</v>
      </c>
      <c r="Q262" s="7">
        <v>1</v>
      </c>
      <c r="R262" s="7">
        <v>22</v>
      </c>
      <c r="S262" s="7">
        <v>65</v>
      </c>
      <c r="T262" s="7">
        <v>0</v>
      </c>
      <c r="U262" s="7">
        <v>7</v>
      </c>
      <c r="V262" s="7">
        <v>20</v>
      </c>
      <c r="W262" s="7" t="s">
        <v>103</v>
      </c>
      <c r="X262" s="7" t="s">
        <v>983</v>
      </c>
    </row>
    <row r="263" s="51" customFormat="1" ht="52" customHeight="1" spans="1:24">
      <c r="A263" s="7">
        <v>256</v>
      </c>
      <c r="B263" s="7" t="s">
        <v>93</v>
      </c>
      <c r="C263" s="7" t="s">
        <v>120</v>
      </c>
      <c r="D263" s="7" t="s">
        <v>136</v>
      </c>
      <c r="E263" s="7" t="s">
        <v>948</v>
      </c>
      <c r="F263" s="7" t="s">
        <v>972</v>
      </c>
      <c r="G263" s="7" t="s">
        <v>993</v>
      </c>
      <c r="H263" s="7" t="s">
        <v>82</v>
      </c>
      <c r="I263" s="7" t="s">
        <v>994</v>
      </c>
      <c r="J263" s="7" t="s">
        <v>981</v>
      </c>
      <c r="K263" s="7" t="s">
        <v>969</v>
      </c>
      <c r="L263" s="7" t="s">
        <v>972</v>
      </c>
      <c r="M263" s="7" t="s">
        <v>995</v>
      </c>
      <c r="N263" s="65">
        <f t="shared" si="3"/>
        <v>28</v>
      </c>
      <c r="O263" s="7">
        <v>28</v>
      </c>
      <c r="P263" s="7">
        <v>0</v>
      </c>
      <c r="Q263" s="7">
        <v>1</v>
      </c>
      <c r="R263" s="7">
        <v>42</v>
      </c>
      <c r="S263" s="7">
        <v>82</v>
      </c>
      <c r="T263" s="7">
        <v>0</v>
      </c>
      <c r="U263" s="7">
        <v>16</v>
      </c>
      <c r="V263" s="7">
        <v>36</v>
      </c>
      <c r="W263" s="7" t="s">
        <v>103</v>
      </c>
      <c r="X263" s="7" t="s">
        <v>983</v>
      </c>
    </row>
    <row r="264" s="51" customFormat="1" ht="52" customHeight="1" spans="1:24">
      <c r="A264" s="7">
        <v>257</v>
      </c>
      <c r="B264" s="7" t="s">
        <v>87</v>
      </c>
      <c r="C264" s="7" t="s">
        <v>88</v>
      </c>
      <c r="D264" s="7" t="s">
        <v>89</v>
      </c>
      <c r="E264" s="7" t="s">
        <v>948</v>
      </c>
      <c r="F264" s="7" t="s">
        <v>972</v>
      </c>
      <c r="G264" s="7" t="s">
        <v>996</v>
      </c>
      <c r="H264" s="7" t="s">
        <v>82</v>
      </c>
      <c r="I264" s="7" t="s">
        <v>994</v>
      </c>
      <c r="J264" s="7" t="s">
        <v>981</v>
      </c>
      <c r="K264" s="7" t="s">
        <v>969</v>
      </c>
      <c r="L264" s="7" t="s">
        <v>972</v>
      </c>
      <c r="M264" s="7" t="s">
        <v>997</v>
      </c>
      <c r="N264" s="65">
        <f t="shared" ref="N264:N327" si="4">O264+P264</f>
        <v>20</v>
      </c>
      <c r="O264" s="7">
        <v>20</v>
      </c>
      <c r="P264" s="7">
        <v>0</v>
      </c>
      <c r="Q264" s="7">
        <v>1</v>
      </c>
      <c r="R264" s="7">
        <v>45</v>
      </c>
      <c r="S264" s="7">
        <v>86</v>
      </c>
      <c r="T264" s="7">
        <v>0</v>
      </c>
      <c r="U264" s="7">
        <v>18</v>
      </c>
      <c r="V264" s="7">
        <v>38</v>
      </c>
      <c r="W264" s="7" t="s">
        <v>103</v>
      </c>
      <c r="X264" s="7" t="s">
        <v>998</v>
      </c>
    </row>
    <row r="265" s="51" customFormat="1" ht="52" customHeight="1" spans="1:24">
      <c r="A265" s="7">
        <v>258</v>
      </c>
      <c r="B265" s="7" t="s">
        <v>87</v>
      </c>
      <c r="C265" s="7" t="s">
        <v>88</v>
      </c>
      <c r="D265" s="7" t="s">
        <v>89</v>
      </c>
      <c r="E265" s="7" t="s">
        <v>948</v>
      </c>
      <c r="F265" s="7" t="s">
        <v>972</v>
      </c>
      <c r="G265" s="7" t="s">
        <v>999</v>
      </c>
      <c r="H265" s="7" t="s">
        <v>82</v>
      </c>
      <c r="I265" s="7" t="s">
        <v>994</v>
      </c>
      <c r="J265" s="7" t="s">
        <v>981</v>
      </c>
      <c r="K265" s="7" t="s">
        <v>969</v>
      </c>
      <c r="L265" s="7" t="s">
        <v>972</v>
      </c>
      <c r="M265" s="7" t="s">
        <v>1000</v>
      </c>
      <c r="N265" s="65">
        <f t="shared" si="4"/>
        <v>5</v>
      </c>
      <c r="O265" s="7">
        <v>5</v>
      </c>
      <c r="P265" s="7">
        <v>0</v>
      </c>
      <c r="Q265" s="7">
        <v>1</v>
      </c>
      <c r="R265" s="7">
        <v>35</v>
      </c>
      <c r="S265" s="7">
        <v>62</v>
      </c>
      <c r="T265" s="7">
        <v>0</v>
      </c>
      <c r="U265" s="7">
        <v>14</v>
      </c>
      <c r="V265" s="7">
        <v>26</v>
      </c>
      <c r="W265" s="7" t="s">
        <v>103</v>
      </c>
      <c r="X265" s="7" t="s">
        <v>998</v>
      </c>
    </row>
    <row r="266" s="51" customFormat="1" ht="72" spans="1:24">
      <c r="A266" s="7">
        <v>259</v>
      </c>
      <c r="B266" s="7" t="s">
        <v>93</v>
      </c>
      <c r="C266" s="7" t="s">
        <v>94</v>
      </c>
      <c r="D266" s="7" t="s">
        <v>311</v>
      </c>
      <c r="E266" s="7" t="s">
        <v>948</v>
      </c>
      <c r="F266" s="7" t="s">
        <v>1001</v>
      </c>
      <c r="G266" s="7" t="s">
        <v>1002</v>
      </c>
      <c r="H266" s="7" t="s">
        <v>82</v>
      </c>
      <c r="I266" s="7" t="s">
        <v>1001</v>
      </c>
      <c r="J266" s="31" t="s">
        <v>951</v>
      </c>
      <c r="K266" s="31" t="s">
        <v>959</v>
      </c>
      <c r="L266" s="7" t="s">
        <v>1003</v>
      </c>
      <c r="M266" s="74" t="s">
        <v>1004</v>
      </c>
      <c r="N266" s="65">
        <f t="shared" si="4"/>
        <v>30</v>
      </c>
      <c r="O266" s="7">
        <v>30</v>
      </c>
      <c r="P266" s="7">
        <v>0</v>
      </c>
      <c r="Q266" s="7">
        <v>1</v>
      </c>
      <c r="R266" s="7">
        <v>50</v>
      </c>
      <c r="S266" s="7">
        <v>229</v>
      </c>
      <c r="T266" s="7">
        <v>1</v>
      </c>
      <c r="U266" s="7">
        <v>11</v>
      </c>
      <c r="V266" s="7">
        <v>32</v>
      </c>
      <c r="W266" s="7" t="s">
        <v>103</v>
      </c>
      <c r="X266" s="7" t="s">
        <v>1005</v>
      </c>
    </row>
    <row r="267" s="51" customFormat="1" ht="36" spans="1:24">
      <c r="A267" s="7">
        <v>260</v>
      </c>
      <c r="B267" s="7" t="s">
        <v>87</v>
      </c>
      <c r="C267" s="7" t="s">
        <v>125</v>
      </c>
      <c r="D267" s="7" t="s">
        <v>126</v>
      </c>
      <c r="E267" s="7" t="s">
        <v>948</v>
      </c>
      <c r="F267" s="7" t="s">
        <v>1006</v>
      </c>
      <c r="G267" s="7" t="s">
        <v>1007</v>
      </c>
      <c r="H267" s="7" t="s">
        <v>82</v>
      </c>
      <c r="I267" s="7" t="s">
        <v>1001</v>
      </c>
      <c r="J267" s="31" t="s">
        <v>951</v>
      </c>
      <c r="K267" s="31" t="s">
        <v>1008</v>
      </c>
      <c r="L267" s="7" t="s">
        <v>1003</v>
      </c>
      <c r="M267" s="7" t="s">
        <v>1009</v>
      </c>
      <c r="N267" s="65">
        <f t="shared" si="4"/>
        <v>1.78</v>
      </c>
      <c r="O267" s="7">
        <v>1.78</v>
      </c>
      <c r="P267" s="7">
        <v>0</v>
      </c>
      <c r="Q267" s="7">
        <v>1</v>
      </c>
      <c r="R267" s="7">
        <v>63</v>
      </c>
      <c r="S267" s="7">
        <v>135</v>
      </c>
      <c r="T267" s="7">
        <v>1</v>
      </c>
      <c r="U267" s="7">
        <v>11</v>
      </c>
      <c r="V267" s="7">
        <v>30</v>
      </c>
      <c r="W267" s="7" t="s">
        <v>103</v>
      </c>
      <c r="X267" s="7" t="s">
        <v>1010</v>
      </c>
    </row>
    <row r="268" s="51" customFormat="1" ht="24" spans="1:24">
      <c r="A268" s="7">
        <v>261</v>
      </c>
      <c r="B268" s="7" t="s">
        <v>93</v>
      </c>
      <c r="C268" s="7" t="s">
        <v>120</v>
      </c>
      <c r="D268" s="7" t="s">
        <v>136</v>
      </c>
      <c r="E268" s="7" t="s">
        <v>948</v>
      </c>
      <c r="F268" s="7" t="s">
        <v>1011</v>
      </c>
      <c r="G268" s="7" t="s">
        <v>1012</v>
      </c>
      <c r="H268" s="7" t="s">
        <v>82</v>
      </c>
      <c r="I268" s="7" t="s">
        <v>1013</v>
      </c>
      <c r="J268" s="98" t="s">
        <v>1014</v>
      </c>
      <c r="K268" s="98" t="s">
        <v>1015</v>
      </c>
      <c r="L268" s="7" t="s">
        <v>1016</v>
      </c>
      <c r="M268" s="7" t="s">
        <v>1017</v>
      </c>
      <c r="N268" s="65">
        <f t="shared" si="4"/>
        <v>8</v>
      </c>
      <c r="O268" s="7">
        <v>8</v>
      </c>
      <c r="P268" s="7">
        <v>0</v>
      </c>
      <c r="Q268" s="7">
        <v>1</v>
      </c>
      <c r="R268" s="7">
        <v>19</v>
      </c>
      <c r="S268" s="7">
        <v>21</v>
      </c>
      <c r="T268" s="7">
        <v>0</v>
      </c>
      <c r="U268" s="7">
        <v>5</v>
      </c>
      <c r="V268" s="7">
        <v>8</v>
      </c>
      <c r="W268" s="7" t="s">
        <v>103</v>
      </c>
      <c r="X268" s="7" t="s">
        <v>1018</v>
      </c>
    </row>
    <row r="269" s="51" customFormat="1" ht="72" spans="1:24">
      <c r="A269" s="7">
        <v>262</v>
      </c>
      <c r="B269" s="7" t="s">
        <v>93</v>
      </c>
      <c r="C269" s="7" t="s">
        <v>94</v>
      </c>
      <c r="D269" s="7" t="s">
        <v>311</v>
      </c>
      <c r="E269" s="7" t="s">
        <v>948</v>
      </c>
      <c r="F269" s="39" t="s">
        <v>1019</v>
      </c>
      <c r="G269" s="7" t="s">
        <v>1020</v>
      </c>
      <c r="H269" s="7" t="s">
        <v>82</v>
      </c>
      <c r="I269" s="7" t="s">
        <v>1019</v>
      </c>
      <c r="J269" s="78" t="s">
        <v>1021</v>
      </c>
      <c r="K269" s="78" t="s">
        <v>1022</v>
      </c>
      <c r="L269" s="7" t="s">
        <v>1019</v>
      </c>
      <c r="M269" s="74" t="s">
        <v>1023</v>
      </c>
      <c r="N269" s="65">
        <f t="shared" si="4"/>
        <v>30</v>
      </c>
      <c r="O269" s="7">
        <v>30</v>
      </c>
      <c r="P269" s="7">
        <v>0</v>
      </c>
      <c r="Q269" s="7">
        <v>1</v>
      </c>
      <c r="R269" s="7">
        <v>50</v>
      </c>
      <c r="S269" s="7">
        <v>204</v>
      </c>
      <c r="T269" s="7">
        <v>0</v>
      </c>
      <c r="U269" s="7">
        <v>4</v>
      </c>
      <c r="V269" s="7">
        <v>11</v>
      </c>
      <c r="W269" s="7" t="s">
        <v>103</v>
      </c>
      <c r="X269" s="7" t="s">
        <v>1024</v>
      </c>
    </row>
    <row r="270" s="51" customFormat="1" ht="40" customHeight="1" spans="1:24">
      <c r="A270" s="7">
        <v>263</v>
      </c>
      <c r="B270" s="7" t="s">
        <v>87</v>
      </c>
      <c r="C270" s="7" t="s">
        <v>88</v>
      </c>
      <c r="D270" s="7" t="s">
        <v>89</v>
      </c>
      <c r="E270" s="7" t="s">
        <v>948</v>
      </c>
      <c r="F270" s="39" t="s">
        <v>1019</v>
      </c>
      <c r="G270" s="7" t="s">
        <v>1025</v>
      </c>
      <c r="H270" s="39" t="s">
        <v>82</v>
      </c>
      <c r="I270" s="7" t="s">
        <v>1019</v>
      </c>
      <c r="J270" s="40" t="s">
        <v>1026</v>
      </c>
      <c r="K270" s="40" t="s">
        <v>951</v>
      </c>
      <c r="L270" s="7" t="s">
        <v>1019</v>
      </c>
      <c r="M270" s="7" t="s">
        <v>1027</v>
      </c>
      <c r="N270" s="65">
        <f t="shared" si="4"/>
        <v>24.2</v>
      </c>
      <c r="O270" s="7">
        <v>24.2</v>
      </c>
      <c r="P270" s="39">
        <v>0</v>
      </c>
      <c r="Q270" s="7">
        <v>1</v>
      </c>
      <c r="R270" s="7">
        <v>88</v>
      </c>
      <c r="S270" s="7">
        <v>220</v>
      </c>
      <c r="T270" s="7">
        <v>0</v>
      </c>
      <c r="U270" s="7">
        <v>26</v>
      </c>
      <c r="V270" s="7">
        <v>55</v>
      </c>
      <c r="W270" s="7" t="s">
        <v>103</v>
      </c>
      <c r="X270" s="7" t="s">
        <v>1028</v>
      </c>
    </row>
    <row r="271" s="51" customFormat="1" ht="52" customHeight="1" spans="1:24">
      <c r="A271" s="7">
        <v>264</v>
      </c>
      <c r="B271" s="7" t="s">
        <v>93</v>
      </c>
      <c r="C271" s="7" t="s">
        <v>120</v>
      </c>
      <c r="D271" s="7" t="s">
        <v>136</v>
      </c>
      <c r="E271" s="7" t="s">
        <v>948</v>
      </c>
      <c r="F271" s="39" t="s">
        <v>1019</v>
      </c>
      <c r="G271" s="7" t="s">
        <v>1029</v>
      </c>
      <c r="H271" s="39" t="s">
        <v>82</v>
      </c>
      <c r="I271" s="39" t="s">
        <v>1019</v>
      </c>
      <c r="J271" s="40" t="s">
        <v>1030</v>
      </c>
      <c r="K271" s="38" t="s">
        <v>1031</v>
      </c>
      <c r="L271" s="39" t="s">
        <v>1019</v>
      </c>
      <c r="M271" s="7" t="s">
        <v>1032</v>
      </c>
      <c r="N271" s="65">
        <f t="shared" si="4"/>
        <v>5</v>
      </c>
      <c r="O271" s="39">
        <v>5</v>
      </c>
      <c r="P271" s="39">
        <v>0</v>
      </c>
      <c r="Q271" s="7">
        <v>1</v>
      </c>
      <c r="R271" s="7">
        <v>25</v>
      </c>
      <c r="S271" s="7">
        <v>75</v>
      </c>
      <c r="T271" s="7">
        <v>0</v>
      </c>
      <c r="U271" s="7">
        <v>3</v>
      </c>
      <c r="V271" s="7">
        <v>8</v>
      </c>
      <c r="W271" s="7" t="s">
        <v>103</v>
      </c>
      <c r="X271" s="7" t="s">
        <v>1033</v>
      </c>
    </row>
    <row r="272" s="51" customFormat="1" ht="52" customHeight="1" spans="1:24">
      <c r="A272" s="7">
        <v>265</v>
      </c>
      <c r="B272" s="7" t="s">
        <v>87</v>
      </c>
      <c r="C272" s="7" t="s">
        <v>286</v>
      </c>
      <c r="D272" s="7" t="s">
        <v>287</v>
      </c>
      <c r="E272" s="7" t="s">
        <v>948</v>
      </c>
      <c r="F272" s="39" t="s">
        <v>1019</v>
      </c>
      <c r="G272" s="7" t="s">
        <v>1034</v>
      </c>
      <c r="H272" s="7" t="s">
        <v>82</v>
      </c>
      <c r="I272" s="7" t="s">
        <v>1035</v>
      </c>
      <c r="J272" s="40" t="s">
        <v>964</v>
      </c>
      <c r="K272" s="40" t="s">
        <v>951</v>
      </c>
      <c r="L272" s="7" t="s">
        <v>1035</v>
      </c>
      <c r="M272" s="7" t="s">
        <v>1036</v>
      </c>
      <c r="N272" s="65">
        <f t="shared" si="4"/>
        <v>8</v>
      </c>
      <c r="O272" s="7">
        <v>8</v>
      </c>
      <c r="P272" s="7">
        <v>0</v>
      </c>
      <c r="Q272" s="7">
        <v>1</v>
      </c>
      <c r="R272" s="7">
        <v>24</v>
      </c>
      <c r="S272" s="7">
        <v>75</v>
      </c>
      <c r="T272" s="7">
        <v>0</v>
      </c>
      <c r="U272" s="7">
        <v>10</v>
      </c>
      <c r="V272" s="7">
        <v>34</v>
      </c>
      <c r="W272" s="7" t="s">
        <v>103</v>
      </c>
      <c r="X272" s="7" t="s">
        <v>1037</v>
      </c>
    </row>
    <row r="273" s="51" customFormat="1" ht="63" customHeight="1" spans="1:24">
      <c r="A273" s="7">
        <v>266</v>
      </c>
      <c r="B273" s="7" t="s">
        <v>87</v>
      </c>
      <c r="C273" s="7" t="s">
        <v>286</v>
      </c>
      <c r="D273" s="7" t="s">
        <v>287</v>
      </c>
      <c r="E273" s="7" t="s">
        <v>948</v>
      </c>
      <c r="F273" s="39" t="s">
        <v>1019</v>
      </c>
      <c r="G273" s="7" t="s">
        <v>1038</v>
      </c>
      <c r="H273" s="7" t="s">
        <v>454</v>
      </c>
      <c r="I273" s="7" t="s">
        <v>1035</v>
      </c>
      <c r="J273" s="40" t="s">
        <v>951</v>
      </c>
      <c r="K273" s="40" t="s">
        <v>1008</v>
      </c>
      <c r="L273" s="7" t="s">
        <v>1035</v>
      </c>
      <c r="M273" s="74" t="s">
        <v>1039</v>
      </c>
      <c r="N273" s="65">
        <f t="shared" si="4"/>
        <v>50</v>
      </c>
      <c r="O273" s="7">
        <v>50</v>
      </c>
      <c r="P273" s="7">
        <v>0</v>
      </c>
      <c r="Q273" s="7">
        <v>1</v>
      </c>
      <c r="R273" s="7">
        <v>1310</v>
      </c>
      <c r="S273" s="7">
        <v>4860</v>
      </c>
      <c r="T273" s="7">
        <v>0</v>
      </c>
      <c r="U273" s="7">
        <v>63</v>
      </c>
      <c r="V273" s="7">
        <v>177</v>
      </c>
      <c r="W273" s="7" t="s">
        <v>103</v>
      </c>
      <c r="X273" s="7" t="s">
        <v>1040</v>
      </c>
    </row>
    <row r="274" s="51" customFormat="1" ht="52" customHeight="1" spans="1:24">
      <c r="A274" s="7">
        <v>267</v>
      </c>
      <c r="B274" s="7" t="s">
        <v>93</v>
      </c>
      <c r="C274" s="7" t="s">
        <v>120</v>
      </c>
      <c r="D274" s="7" t="s">
        <v>136</v>
      </c>
      <c r="E274" s="7" t="s">
        <v>948</v>
      </c>
      <c r="F274" s="7" t="s">
        <v>1019</v>
      </c>
      <c r="G274" s="7" t="s">
        <v>1041</v>
      </c>
      <c r="H274" s="39" t="s">
        <v>82</v>
      </c>
      <c r="I274" s="39" t="s">
        <v>1019</v>
      </c>
      <c r="J274" s="40" t="s">
        <v>1042</v>
      </c>
      <c r="K274" s="38" t="s">
        <v>975</v>
      </c>
      <c r="L274" s="39" t="s">
        <v>1019</v>
      </c>
      <c r="M274" s="7" t="s">
        <v>1043</v>
      </c>
      <c r="N274" s="65">
        <f t="shared" si="4"/>
        <v>5</v>
      </c>
      <c r="O274" s="39">
        <v>5</v>
      </c>
      <c r="P274" s="39">
        <v>0</v>
      </c>
      <c r="Q274" s="7">
        <v>1</v>
      </c>
      <c r="R274" s="7">
        <v>28</v>
      </c>
      <c r="S274" s="7">
        <v>84</v>
      </c>
      <c r="T274" s="7">
        <v>0</v>
      </c>
      <c r="U274" s="7">
        <v>5</v>
      </c>
      <c r="V274" s="7">
        <v>12</v>
      </c>
      <c r="W274" s="7" t="s">
        <v>103</v>
      </c>
      <c r="X274" s="7" t="s">
        <v>1033</v>
      </c>
    </row>
    <row r="275" s="51" customFormat="1" ht="41" customHeight="1" spans="1:24">
      <c r="A275" s="7">
        <v>268</v>
      </c>
      <c r="B275" s="7" t="s">
        <v>87</v>
      </c>
      <c r="C275" s="7" t="s">
        <v>286</v>
      </c>
      <c r="D275" s="7" t="s">
        <v>287</v>
      </c>
      <c r="E275" s="7" t="s">
        <v>948</v>
      </c>
      <c r="F275" s="39" t="s">
        <v>1044</v>
      </c>
      <c r="G275" s="7" t="s">
        <v>1045</v>
      </c>
      <c r="H275" s="7" t="s">
        <v>82</v>
      </c>
      <c r="I275" s="7" t="s">
        <v>1046</v>
      </c>
      <c r="J275" s="40" t="s">
        <v>964</v>
      </c>
      <c r="K275" s="40" t="s">
        <v>951</v>
      </c>
      <c r="L275" s="7" t="s">
        <v>1046</v>
      </c>
      <c r="M275" s="7" t="s">
        <v>1047</v>
      </c>
      <c r="N275" s="65">
        <f t="shared" si="4"/>
        <v>10</v>
      </c>
      <c r="O275" s="7">
        <v>10</v>
      </c>
      <c r="P275" s="39">
        <v>0</v>
      </c>
      <c r="Q275" s="7">
        <v>1</v>
      </c>
      <c r="R275" s="39">
        <v>20</v>
      </c>
      <c r="S275" s="39">
        <v>71</v>
      </c>
      <c r="T275" s="39">
        <v>1</v>
      </c>
      <c r="U275" s="39">
        <v>20</v>
      </c>
      <c r="V275" s="39">
        <v>71</v>
      </c>
      <c r="W275" s="7" t="s">
        <v>111</v>
      </c>
      <c r="X275" s="7" t="s">
        <v>1048</v>
      </c>
    </row>
    <row r="276" s="51" customFormat="1" ht="41" customHeight="1" spans="1:24">
      <c r="A276" s="7">
        <v>269</v>
      </c>
      <c r="B276" s="7" t="s">
        <v>93</v>
      </c>
      <c r="C276" s="7" t="s">
        <v>120</v>
      </c>
      <c r="D276" s="7" t="s">
        <v>121</v>
      </c>
      <c r="E276" s="7" t="s">
        <v>948</v>
      </c>
      <c r="F276" s="39" t="s">
        <v>1044</v>
      </c>
      <c r="G276" s="7" t="s">
        <v>1049</v>
      </c>
      <c r="H276" s="7" t="s">
        <v>82</v>
      </c>
      <c r="I276" s="7" t="s">
        <v>1044</v>
      </c>
      <c r="J276" s="40" t="s">
        <v>951</v>
      </c>
      <c r="K276" s="41" t="s">
        <v>1008</v>
      </c>
      <c r="L276" s="7" t="s">
        <v>1044</v>
      </c>
      <c r="M276" s="7" t="s">
        <v>1050</v>
      </c>
      <c r="N276" s="65">
        <f t="shared" si="4"/>
        <v>10</v>
      </c>
      <c r="O276" s="7">
        <v>10</v>
      </c>
      <c r="P276" s="39">
        <v>0</v>
      </c>
      <c r="Q276" s="7">
        <v>1</v>
      </c>
      <c r="R276" s="7">
        <v>190</v>
      </c>
      <c r="S276" s="7">
        <v>558</v>
      </c>
      <c r="T276" s="39">
        <v>1</v>
      </c>
      <c r="U276" s="39">
        <v>26</v>
      </c>
      <c r="V276" s="39">
        <v>86</v>
      </c>
      <c r="W276" s="7" t="s">
        <v>111</v>
      </c>
      <c r="X276" s="7" t="s">
        <v>1051</v>
      </c>
    </row>
    <row r="277" s="51" customFormat="1" ht="41" customHeight="1" spans="1:24">
      <c r="A277" s="7">
        <v>270</v>
      </c>
      <c r="B277" s="7" t="s">
        <v>87</v>
      </c>
      <c r="C277" s="7" t="s">
        <v>286</v>
      </c>
      <c r="D277" s="7" t="s">
        <v>287</v>
      </c>
      <c r="E277" s="7" t="s">
        <v>948</v>
      </c>
      <c r="F277" s="39" t="s">
        <v>1044</v>
      </c>
      <c r="G277" s="7" t="s">
        <v>1052</v>
      </c>
      <c r="H277" s="7" t="s">
        <v>82</v>
      </c>
      <c r="I277" s="7" t="s">
        <v>1053</v>
      </c>
      <c r="J277" s="40" t="s">
        <v>951</v>
      </c>
      <c r="K277" s="41" t="s">
        <v>1008</v>
      </c>
      <c r="L277" s="7" t="s">
        <v>1053</v>
      </c>
      <c r="M277" s="7" t="s">
        <v>1054</v>
      </c>
      <c r="N277" s="65">
        <f t="shared" si="4"/>
        <v>3</v>
      </c>
      <c r="O277" s="7">
        <v>3</v>
      </c>
      <c r="P277" s="39">
        <v>0</v>
      </c>
      <c r="Q277" s="7">
        <v>1</v>
      </c>
      <c r="R277" s="39">
        <v>10</v>
      </c>
      <c r="S277" s="39">
        <v>22</v>
      </c>
      <c r="T277" s="39">
        <v>1</v>
      </c>
      <c r="U277" s="39">
        <v>10</v>
      </c>
      <c r="V277" s="39">
        <v>22</v>
      </c>
      <c r="W277" s="7" t="s">
        <v>111</v>
      </c>
      <c r="X277" s="7" t="s">
        <v>1055</v>
      </c>
    </row>
    <row r="278" s="51" customFormat="1" ht="49" customHeight="1" spans="1:24">
      <c r="A278" s="7">
        <v>271</v>
      </c>
      <c r="B278" s="7" t="s">
        <v>77</v>
      </c>
      <c r="C278" s="7" t="s">
        <v>77</v>
      </c>
      <c r="D278" s="7" t="s">
        <v>915</v>
      </c>
      <c r="E278" s="7" t="s">
        <v>948</v>
      </c>
      <c r="F278" s="39" t="s">
        <v>1044</v>
      </c>
      <c r="G278" s="7" t="s">
        <v>1056</v>
      </c>
      <c r="H278" s="7" t="s">
        <v>454</v>
      </c>
      <c r="I278" s="7" t="s">
        <v>1044</v>
      </c>
      <c r="J278" s="40" t="s">
        <v>1057</v>
      </c>
      <c r="K278" s="41" t="s">
        <v>1058</v>
      </c>
      <c r="L278" s="7" t="s">
        <v>1044</v>
      </c>
      <c r="M278" s="7" t="s">
        <v>1059</v>
      </c>
      <c r="N278" s="65">
        <f t="shared" si="4"/>
        <v>8</v>
      </c>
      <c r="O278" s="7">
        <v>8</v>
      </c>
      <c r="P278" s="39">
        <v>0</v>
      </c>
      <c r="Q278" s="7">
        <v>1</v>
      </c>
      <c r="R278" s="39">
        <v>32</v>
      </c>
      <c r="S278" s="39">
        <v>121</v>
      </c>
      <c r="T278" s="39">
        <v>1</v>
      </c>
      <c r="U278" s="39">
        <v>32</v>
      </c>
      <c r="V278" s="39">
        <v>121</v>
      </c>
      <c r="W278" s="7" t="s">
        <v>103</v>
      </c>
      <c r="X278" s="7" t="s">
        <v>1060</v>
      </c>
    </row>
    <row r="279" s="51" customFormat="1" ht="45" customHeight="1" spans="1:24">
      <c r="A279" s="7">
        <v>272</v>
      </c>
      <c r="B279" s="7" t="s">
        <v>93</v>
      </c>
      <c r="C279" s="7" t="s">
        <v>120</v>
      </c>
      <c r="D279" s="7" t="s">
        <v>121</v>
      </c>
      <c r="E279" s="7" t="s">
        <v>948</v>
      </c>
      <c r="F279" s="7" t="s">
        <v>1044</v>
      </c>
      <c r="G279" s="7" t="s">
        <v>1061</v>
      </c>
      <c r="H279" s="39" t="s">
        <v>82</v>
      </c>
      <c r="I279" s="39" t="s">
        <v>1044</v>
      </c>
      <c r="J279" s="38" t="s">
        <v>968</v>
      </c>
      <c r="K279" s="38" t="s">
        <v>101</v>
      </c>
      <c r="L279" s="7" t="s">
        <v>1044</v>
      </c>
      <c r="M279" s="7" t="s">
        <v>1062</v>
      </c>
      <c r="N279" s="65">
        <f t="shared" si="4"/>
        <v>10</v>
      </c>
      <c r="O279" s="7">
        <v>10</v>
      </c>
      <c r="P279" s="39">
        <v>0</v>
      </c>
      <c r="Q279" s="7">
        <v>1</v>
      </c>
      <c r="R279" s="39">
        <v>268</v>
      </c>
      <c r="S279" s="39">
        <v>810</v>
      </c>
      <c r="T279" s="7">
        <v>1</v>
      </c>
      <c r="U279" s="39">
        <v>44</v>
      </c>
      <c r="V279" s="39">
        <v>126</v>
      </c>
      <c r="W279" s="7" t="s">
        <v>161</v>
      </c>
      <c r="X279" s="7" t="s">
        <v>1051</v>
      </c>
    </row>
    <row r="280" s="51" customFormat="1" ht="45" customHeight="1" spans="1:24">
      <c r="A280" s="7">
        <v>273</v>
      </c>
      <c r="B280" s="7" t="s">
        <v>93</v>
      </c>
      <c r="C280" s="7" t="s">
        <v>120</v>
      </c>
      <c r="D280" s="7" t="s">
        <v>136</v>
      </c>
      <c r="E280" s="7" t="s">
        <v>948</v>
      </c>
      <c r="F280" s="7" t="s">
        <v>1063</v>
      </c>
      <c r="G280" s="7" t="s">
        <v>1064</v>
      </c>
      <c r="H280" s="7" t="s">
        <v>82</v>
      </c>
      <c r="I280" s="7" t="s">
        <v>1065</v>
      </c>
      <c r="J280" s="7" t="s">
        <v>1066</v>
      </c>
      <c r="K280" s="7" t="s">
        <v>1067</v>
      </c>
      <c r="L280" s="7" t="s">
        <v>1063</v>
      </c>
      <c r="M280" s="7" t="s">
        <v>1068</v>
      </c>
      <c r="N280" s="65">
        <f t="shared" si="4"/>
        <v>20</v>
      </c>
      <c r="O280" s="7">
        <v>20</v>
      </c>
      <c r="P280" s="7">
        <v>0</v>
      </c>
      <c r="Q280" s="7">
        <v>1</v>
      </c>
      <c r="R280" s="7">
        <v>64</v>
      </c>
      <c r="S280" s="7">
        <v>191</v>
      </c>
      <c r="T280" s="7">
        <v>0</v>
      </c>
      <c r="U280" s="7">
        <v>12</v>
      </c>
      <c r="V280" s="7">
        <v>35</v>
      </c>
      <c r="W280" s="7" t="s">
        <v>103</v>
      </c>
      <c r="X280" s="7" t="s">
        <v>1069</v>
      </c>
    </row>
    <row r="281" s="51" customFormat="1" ht="45" customHeight="1" spans="1:24">
      <c r="A281" s="7">
        <v>274</v>
      </c>
      <c r="B281" s="7" t="s">
        <v>93</v>
      </c>
      <c r="C281" s="7" t="s">
        <v>120</v>
      </c>
      <c r="D281" s="7" t="s">
        <v>136</v>
      </c>
      <c r="E281" s="7" t="s">
        <v>948</v>
      </c>
      <c r="F281" s="7" t="s">
        <v>1063</v>
      </c>
      <c r="G281" s="7" t="s">
        <v>1070</v>
      </c>
      <c r="H281" s="7" t="s">
        <v>109</v>
      </c>
      <c r="I281" s="7" t="s">
        <v>1071</v>
      </c>
      <c r="J281" s="7" t="s">
        <v>968</v>
      </c>
      <c r="K281" s="7" t="s">
        <v>1072</v>
      </c>
      <c r="L281" s="7" t="s">
        <v>1063</v>
      </c>
      <c r="M281" s="7" t="s">
        <v>1073</v>
      </c>
      <c r="N281" s="65">
        <f t="shared" si="4"/>
        <v>15</v>
      </c>
      <c r="O281" s="7">
        <v>15</v>
      </c>
      <c r="P281" s="7">
        <v>0</v>
      </c>
      <c r="Q281" s="7">
        <v>1</v>
      </c>
      <c r="R281" s="7">
        <v>1728</v>
      </c>
      <c r="S281" s="7">
        <v>4568</v>
      </c>
      <c r="T281" s="7">
        <v>0</v>
      </c>
      <c r="U281" s="7">
        <v>12</v>
      </c>
      <c r="V281" s="7">
        <v>35</v>
      </c>
      <c r="W281" s="7" t="s">
        <v>103</v>
      </c>
      <c r="X281" s="7" t="s">
        <v>1069</v>
      </c>
    </row>
    <row r="282" s="51" customFormat="1" ht="45" customHeight="1" spans="1:24">
      <c r="A282" s="7">
        <v>275</v>
      </c>
      <c r="B282" s="7" t="s">
        <v>93</v>
      </c>
      <c r="C282" s="7" t="s">
        <v>120</v>
      </c>
      <c r="D282" s="7" t="s">
        <v>136</v>
      </c>
      <c r="E282" s="7" t="s">
        <v>948</v>
      </c>
      <c r="F282" s="7" t="s">
        <v>1063</v>
      </c>
      <c r="G282" s="7" t="s">
        <v>1074</v>
      </c>
      <c r="H282" s="7" t="s">
        <v>82</v>
      </c>
      <c r="I282" s="7" t="s">
        <v>1075</v>
      </c>
      <c r="J282" s="7" t="s">
        <v>1076</v>
      </c>
      <c r="K282" s="7" t="s">
        <v>1077</v>
      </c>
      <c r="L282" s="7" t="s">
        <v>1063</v>
      </c>
      <c r="M282" s="7" t="s">
        <v>1078</v>
      </c>
      <c r="N282" s="65">
        <f t="shared" si="4"/>
        <v>10</v>
      </c>
      <c r="O282" s="7">
        <v>10</v>
      </c>
      <c r="P282" s="7">
        <v>0</v>
      </c>
      <c r="Q282" s="7">
        <v>1</v>
      </c>
      <c r="R282" s="7">
        <v>55</v>
      </c>
      <c r="S282" s="7">
        <v>143</v>
      </c>
      <c r="T282" s="7">
        <v>0</v>
      </c>
      <c r="U282" s="7">
        <v>12</v>
      </c>
      <c r="V282" s="7">
        <v>35</v>
      </c>
      <c r="W282" s="7" t="s">
        <v>103</v>
      </c>
      <c r="X282" s="7" t="s">
        <v>1069</v>
      </c>
    </row>
    <row r="283" s="51" customFormat="1" ht="45" customHeight="1" spans="1:24">
      <c r="A283" s="7">
        <v>276</v>
      </c>
      <c r="B283" s="7" t="s">
        <v>87</v>
      </c>
      <c r="C283" s="7" t="s">
        <v>88</v>
      </c>
      <c r="D283" s="7" t="s">
        <v>89</v>
      </c>
      <c r="E283" s="7" t="s">
        <v>948</v>
      </c>
      <c r="F283" s="7" t="s">
        <v>1063</v>
      </c>
      <c r="G283" s="7" t="s">
        <v>1079</v>
      </c>
      <c r="H283" s="7" t="s">
        <v>109</v>
      </c>
      <c r="I283" s="7" t="s">
        <v>1080</v>
      </c>
      <c r="J283" s="7" t="s">
        <v>1072</v>
      </c>
      <c r="K283" s="7" t="s">
        <v>1081</v>
      </c>
      <c r="L283" s="7" t="s">
        <v>1063</v>
      </c>
      <c r="M283" s="7" t="s">
        <v>1082</v>
      </c>
      <c r="N283" s="65">
        <f t="shared" si="4"/>
        <v>10</v>
      </c>
      <c r="O283" s="7">
        <v>10</v>
      </c>
      <c r="P283" s="7">
        <v>0</v>
      </c>
      <c r="Q283" s="7">
        <v>1</v>
      </c>
      <c r="R283" s="7">
        <v>72</v>
      </c>
      <c r="S283" s="7">
        <v>222</v>
      </c>
      <c r="T283" s="7">
        <v>0</v>
      </c>
      <c r="U283" s="7">
        <v>12</v>
      </c>
      <c r="V283" s="7">
        <v>35</v>
      </c>
      <c r="W283" s="7" t="s">
        <v>103</v>
      </c>
      <c r="X283" s="7" t="s">
        <v>1083</v>
      </c>
    </row>
    <row r="284" s="51" customFormat="1" ht="36" customHeight="1" spans="1:24">
      <c r="A284" s="7">
        <v>277</v>
      </c>
      <c r="B284" s="7" t="s">
        <v>93</v>
      </c>
      <c r="C284" s="7" t="s">
        <v>120</v>
      </c>
      <c r="D284" s="7" t="s">
        <v>121</v>
      </c>
      <c r="E284" s="7" t="s">
        <v>948</v>
      </c>
      <c r="F284" s="39" t="s">
        <v>1084</v>
      </c>
      <c r="G284" s="7" t="s">
        <v>1085</v>
      </c>
      <c r="H284" s="7" t="s">
        <v>82</v>
      </c>
      <c r="I284" s="7" t="s">
        <v>1084</v>
      </c>
      <c r="J284" s="31" t="s">
        <v>951</v>
      </c>
      <c r="K284" s="31" t="s">
        <v>1008</v>
      </c>
      <c r="L284" s="7" t="s">
        <v>1084</v>
      </c>
      <c r="M284" s="7" t="s">
        <v>1086</v>
      </c>
      <c r="N284" s="65">
        <f t="shared" si="4"/>
        <v>2</v>
      </c>
      <c r="O284" s="39">
        <v>2</v>
      </c>
      <c r="P284" s="39">
        <v>0</v>
      </c>
      <c r="Q284" s="7">
        <v>1</v>
      </c>
      <c r="R284" s="7">
        <v>315</v>
      </c>
      <c r="S284" s="7">
        <v>1235</v>
      </c>
      <c r="T284" s="7">
        <v>0</v>
      </c>
      <c r="U284" s="7">
        <v>8</v>
      </c>
      <c r="V284" s="7">
        <v>23</v>
      </c>
      <c r="W284" s="7" t="s">
        <v>111</v>
      </c>
      <c r="X284" s="7" t="s">
        <v>1087</v>
      </c>
    </row>
    <row r="285" s="51" customFormat="1" ht="36" customHeight="1" spans="1:24">
      <c r="A285" s="7">
        <v>278</v>
      </c>
      <c r="B285" s="7" t="s">
        <v>93</v>
      </c>
      <c r="C285" s="7" t="s">
        <v>120</v>
      </c>
      <c r="D285" s="7" t="s">
        <v>121</v>
      </c>
      <c r="E285" s="7" t="s">
        <v>948</v>
      </c>
      <c r="F285" s="39" t="s">
        <v>1084</v>
      </c>
      <c r="G285" s="7" t="s">
        <v>1088</v>
      </c>
      <c r="H285" s="7" t="s">
        <v>82</v>
      </c>
      <c r="I285" s="7" t="s">
        <v>1084</v>
      </c>
      <c r="J285" s="99" t="s">
        <v>959</v>
      </c>
      <c r="K285" s="99" t="s">
        <v>968</v>
      </c>
      <c r="L285" s="7" t="s">
        <v>1084</v>
      </c>
      <c r="M285" s="7" t="s">
        <v>1089</v>
      </c>
      <c r="N285" s="65">
        <f t="shared" si="4"/>
        <v>6</v>
      </c>
      <c r="O285" s="39">
        <v>6</v>
      </c>
      <c r="P285" s="39">
        <v>0</v>
      </c>
      <c r="Q285" s="7">
        <v>1</v>
      </c>
      <c r="R285" s="7">
        <v>315</v>
      </c>
      <c r="S285" s="7">
        <v>1235</v>
      </c>
      <c r="T285" s="7">
        <v>0</v>
      </c>
      <c r="U285" s="7">
        <v>8</v>
      </c>
      <c r="V285" s="7">
        <v>23</v>
      </c>
      <c r="W285" s="7" t="s">
        <v>111</v>
      </c>
      <c r="X285" s="7" t="s">
        <v>1087</v>
      </c>
    </row>
    <row r="286" s="51" customFormat="1" ht="36" customHeight="1" spans="1:24">
      <c r="A286" s="7">
        <v>279</v>
      </c>
      <c r="B286" s="7" t="s">
        <v>87</v>
      </c>
      <c r="C286" s="7" t="s">
        <v>88</v>
      </c>
      <c r="D286" s="39" t="s">
        <v>89</v>
      </c>
      <c r="E286" s="7" t="s">
        <v>948</v>
      </c>
      <c r="F286" s="39" t="s">
        <v>1084</v>
      </c>
      <c r="G286" s="39" t="s">
        <v>1090</v>
      </c>
      <c r="H286" s="7" t="s">
        <v>82</v>
      </c>
      <c r="I286" s="39" t="s">
        <v>1084</v>
      </c>
      <c r="J286" s="99" t="s">
        <v>968</v>
      </c>
      <c r="K286" s="99" t="s">
        <v>969</v>
      </c>
      <c r="L286" s="7" t="s">
        <v>1084</v>
      </c>
      <c r="M286" s="7" t="s">
        <v>1091</v>
      </c>
      <c r="N286" s="65">
        <f t="shared" si="4"/>
        <v>15</v>
      </c>
      <c r="O286" s="39">
        <v>15</v>
      </c>
      <c r="P286" s="39">
        <v>0</v>
      </c>
      <c r="Q286" s="7">
        <v>1</v>
      </c>
      <c r="R286" s="39">
        <v>425</v>
      </c>
      <c r="S286" s="39">
        <v>1658</v>
      </c>
      <c r="T286" s="7">
        <v>0</v>
      </c>
      <c r="U286" s="39">
        <v>8</v>
      </c>
      <c r="V286" s="39">
        <v>23</v>
      </c>
      <c r="W286" s="7" t="s">
        <v>111</v>
      </c>
      <c r="X286" s="7" t="s">
        <v>1092</v>
      </c>
    </row>
    <row r="287" s="51" customFormat="1" ht="36" customHeight="1" spans="1:24">
      <c r="A287" s="7">
        <v>280</v>
      </c>
      <c r="B287" s="7" t="s">
        <v>87</v>
      </c>
      <c r="C287" s="7" t="s">
        <v>88</v>
      </c>
      <c r="D287" s="7" t="s">
        <v>89</v>
      </c>
      <c r="E287" s="7" t="s">
        <v>948</v>
      </c>
      <c r="F287" s="7" t="s">
        <v>1093</v>
      </c>
      <c r="G287" s="7" t="s">
        <v>1094</v>
      </c>
      <c r="H287" s="7" t="s">
        <v>82</v>
      </c>
      <c r="I287" s="7" t="s">
        <v>1093</v>
      </c>
      <c r="J287" s="40" t="s">
        <v>1026</v>
      </c>
      <c r="K287" s="40" t="s">
        <v>951</v>
      </c>
      <c r="L287" s="7" t="s">
        <v>1093</v>
      </c>
      <c r="M287" s="7" t="s">
        <v>1095</v>
      </c>
      <c r="N287" s="65">
        <f t="shared" si="4"/>
        <v>20</v>
      </c>
      <c r="O287" s="7">
        <v>20</v>
      </c>
      <c r="P287" s="7">
        <v>0</v>
      </c>
      <c r="Q287" s="7">
        <v>1</v>
      </c>
      <c r="R287" s="7">
        <v>79</v>
      </c>
      <c r="S287" s="7">
        <v>213</v>
      </c>
      <c r="T287" s="7">
        <v>0</v>
      </c>
      <c r="U287" s="7">
        <v>6</v>
      </c>
      <c r="V287" s="7">
        <v>16</v>
      </c>
      <c r="W287" s="7" t="s">
        <v>103</v>
      </c>
      <c r="X287" s="7" t="s">
        <v>1096</v>
      </c>
    </row>
    <row r="288" s="51" customFormat="1" ht="36" customHeight="1" spans="1:24">
      <c r="A288" s="7">
        <v>281</v>
      </c>
      <c r="B288" s="7" t="s">
        <v>87</v>
      </c>
      <c r="C288" s="7" t="s">
        <v>88</v>
      </c>
      <c r="D288" s="7" t="s">
        <v>126</v>
      </c>
      <c r="E288" s="7" t="s">
        <v>948</v>
      </c>
      <c r="F288" s="7" t="s">
        <v>1093</v>
      </c>
      <c r="G288" s="7" t="s">
        <v>1097</v>
      </c>
      <c r="H288" s="7" t="s">
        <v>82</v>
      </c>
      <c r="I288" s="7" t="s">
        <v>1093</v>
      </c>
      <c r="J288" s="41" t="s">
        <v>1008</v>
      </c>
      <c r="K288" s="40" t="s">
        <v>975</v>
      </c>
      <c r="L288" s="7" t="s">
        <v>1093</v>
      </c>
      <c r="M288" s="7" t="s">
        <v>1098</v>
      </c>
      <c r="N288" s="65">
        <f t="shared" si="4"/>
        <v>10</v>
      </c>
      <c r="O288" s="7">
        <v>10</v>
      </c>
      <c r="P288" s="7">
        <v>0</v>
      </c>
      <c r="Q288" s="7">
        <v>1</v>
      </c>
      <c r="R288" s="7">
        <v>56</v>
      </c>
      <c r="S288" s="7">
        <v>262</v>
      </c>
      <c r="T288" s="7">
        <v>0</v>
      </c>
      <c r="U288" s="7">
        <v>5</v>
      </c>
      <c r="V288" s="7">
        <v>12</v>
      </c>
      <c r="W288" s="7" t="s">
        <v>103</v>
      </c>
      <c r="X288" s="7" t="s">
        <v>1048</v>
      </c>
    </row>
    <row r="289" s="51" customFormat="1" ht="36" customHeight="1" spans="1:24">
      <c r="A289" s="7">
        <v>282</v>
      </c>
      <c r="B289" s="7" t="s">
        <v>87</v>
      </c>
      <c r="C289" s="7" t="s">
        <v>88</v>
      </c>
      <c r="D289" s="7" t="s">
        <v>130</v>
      </c>
      <c r="E289" s="7" t="s">
        <v>948</v>
      </c>
      <c r="F289" s="7" t="s">
        <v>1093</v>
      </c>
      <c r="G289" s="7" t="s">
        <v>1099</v>
      </c>
      <c r="H289" s="7" t="s">
        <v>1100</v>
      </c>
      <c r="I289" s="7" t="s">
        <v>1101</v>
      </c>
      <c r="J289" s="40" t="s">
        <v>100</v>
      </c>
      <c r="K289" s="40" t="s">
        <v>975</v>
      </c>
      <c r="L289" s="7" t="s">
        <v>1101</v>
      </c>
      <c r="M289" s="7" t="s">
        <v>1102</v>
      </c>
      <c r="N289" s="65">
        <f t="shared" si="4"/>
        <v>8</v>
      </c>
      <c r="O289" s="7">
        <v>5</v>
      </c>
      <c r="P289" s="7">
        <v>3</v>
      </c>
      <c r="Q289" s="7">
        <v>1</v>
      </c>
      <c r="R289" s="7">
        <v>22</v>
      </c>
      <c r="S289" s="7">
        <v>72</v>
      </c>
      <c r="T289" s="7">
        <v>0</v>
      </c>
      <c r="U289" s="7">
        <v>3</v>
      </c>
      <c r="V289" s="7">
        <v>5</v>
      </c>
      <c r="W289" s="7" t="s">
        <v>103</v>
      </c>
      <c r="X289" s="7" t="s">
        <v>1103</v>
      </c>
    </row>
    <row r="290" s="51" customFormat="1" ht="37" customHeight="1" spans="1:24">
      <c r="A290" s="7">
        <v>283</v>
      </c>
      <c r="B290" s="7" t="s">
        <v>93</v>
      </c>
      <c r="C290" s="7" t="s">
        <v>120</v>
      </c>
      <c r="D290" s="7" t="s">
        <v>136</v>
      </c>
      <c r="E290" s="7" t="s">
        <v>948</v>
      </c>
      <c r="F290" s="7" t="s">
        <v>1104</v>
      </c>
      <c r="G290" s="7" t="s">
        <v>1105</v>
      </c>
      <c r="H290" s="39" t="s">
        <v>82</v>
      </c>
      <c r="I290" s="39" t="s">
        <v>1104</v>
      </c>
      <c r="J290" s="38" t="s">
        <v>100</v>
      </c>
      <c r="K290" s="38" t="s">
        <v>1106</v>
      </c>
      <c r="L290" s="39" t="s">
        <v>1104</v>
      </c>
      <c r="M290" s="7" t="s">
        <v>1107</v>
      </c>
      <c r="N290" s="65">
        <f t="shared" si="4"/>
        <v>5</v>
      </c>
      <c r="O290" s="39">
        <v>5</v>
      </c>
      <c r="P290" s="39">
        <v>0</v>
      </c>
      <c r="Q290" s="7">
        <v>1</v>
      </c>
      <c r="R290" s="39">
        <v>78</v>
      </c>
      <c r="S290" s="39">
        <v>271</v>
      </c>
      <c r="T290" s="7">
        <v>0</v>
      </c>
      <c r="U290" s="39">
        <v>12</v>
      </c>
      <c r="V290" s="39">
        <v>35</v>
      </c>
      <c r="W290" s="7" t="s">
        <v>103</v>
      </c>
      <c r="X290" s="7" t="s">
        <v>104</v>
      </c>
    </row>
    <row r="291" s="51" customFormat="1" ht="37" customHeight="1" spans="1:24">
      <c r="A291" s="7">
        <v>284</v>
      </c>
      <c r="B291" s="7" t="s">
        <v>87</v>
      </c>
      <c r="C291" s="7" t="s">
        <v>125</v>
      </c>
      <c r="D291" s="7" t="s">
        <v>126</v>
      </c>
      <c r="E291" s="7" t="s">
        <v>948</v>
      </c>
      <c r="F291" s="7" t="s">
        <v>1104</v>
      </c>
      <c r="G291" s="7" t="s">
        <v>498</v>
      </c>
      <c r="H291" s="39" t="s">
        <v>82</v>
      </c>
      <c r="I291" s="39" t="s">
        <v>1104</v>
      </c>
      <c r="J291" s="38" t="s">
        <v>964</v>
      </c>
      <c r="K291" s="38" t="s">
        <v>951</v>
      </c>
      <c r="L291" s="7" t="s">
        <v>1108</v>
      </c>
      <c r="M291" s="7" t="s">
        <v>1109</v>
      </c>
      <c r="N291" s="65">
        <f t="shared" si="4"/>
        <v>10</v>
      </c>
      <c r="O291" s="7">
        <v>10</v>
      </c>
      <c r="P291" s="39">
        <v>0</v>
      </c>
      <c r="Q291" s="7">
        <v>1</v>
      </c>
      <c r="R291" s="39">
        <v>18</v>
      </c>
      <c r="S291" s="39">
        <v>58</v>
      </c>
      <c r="T291" s="7">
        <v>0</v>
      </c>
      <c r="U291" s="39">
        <v>8</v>
      </c>
      <c r="V291" s="39">
        <v>23</v>
      </c>
      <c r="W291" s="7" t="s">
        <v>103</v>
      </c>
      <c r="X291" s="7" t="s">
        <v>1110</v>
      </c>
    </row>
    <row r="292" s="51" customFormat="1" ht="37" customHeight="1" spans="1:24">
      <c r="A292" s="7">
        <v>285</v>
      </c>
      <c r="B292" s="7" t="s">
        <v>87</v>
      </c>
      <c r="C292" s="7" t="s">
        <v>125</v>
      </c>
      <c r="D292" s="7" t="s">
        <v>126</v>
      </c>
      <c r="E292" s="7" t="s">
        <v>948</v>
      </c>
      <c r="F292" s="7" t="s">
        <v>1104</v>
      </c>
      <c r="G292" s="7" t="s">
        <v>1111</v>
      </c>
      <c r="H292" s="39" t="s">
        <v>82</v>
      </c>
      <c r="I292" s="39" t="s">
        <v>1104</v>
      </c>
      <c r="J292" s="38">
        <v>45352</v>
      </c>
      <c r="K292" s="38">
        <v>45383</v>
      </c>
      <c r="L292" s="7" t="s">
        <v>1108</v>
      </c>
      <c r="M292" s="7" t="s">
        <v>1112</v>
      </c>
      <c r="N292" s="65">
        <f t="shared" si="4"/>
        <v>8</v>
      </c>
      <c r="O292" s="7">
        <v>8</v>
      </c>
      <c r="P292" s="39">
        <v>0</v>
      </c>
      <c r="Q292" s="7">
        <v>1</v>
      </c>
      <c r="R292" s="39">
        <v>72</v>
      </c>
      <c r="S292" s="39">
        <v>269</v>
      </c>
      <c r="T292" s="7">
        <v>0</v>
      </c>
      <c r="U292" s="39">
        <v>11</v>
      </c>
      <c r="V292" s="39">
        <v>33</v>
      </c>
      <c r="W292" s="7" t="s">
        <v>1113</v>
      </c>
      <c r="X292" s="7" t="s">
        <v>1114</v>
      </c>
    </row>
    <row r="293" s="51" customFormat="1" ht="89" customHeight="1" spans="1:24">
      <c r="A293" s="7">
        <v>286</v>
      </c>
      <c r="B293" s="7" t="s">
        <v>87</v>
      </c>
      <c r="C293" s="7" t="s">
        <v>125</v>
      </c>
      <c r="D293" s="7" t="s">
        <v>130</v>
      </c>
      <c r="E293" s="7" t="s">
        <v>948</v>
      </c>
      <c r="F293" s="7" t="s">
        <v>1104</v>
      </c>
      <c r="G293" s="7" t="s">
        <v>1115</v>
      </c>
      <c r="H293" s="39" t="s">
        <v>82</v>
      </c>
      <c r="I293" s="39" t="s">
        <v>1104</v>
      </c>
      <c r="J293" s="38" t="s">
        <v>958</v>
      </c>
      <c r="K293" s="38" t="s">
        <v>1116</v>
      </c>
      <c r="L293" s="7" t="s">
        <v>1104</v>
      </c>
      <c r="M293" s="74" t="s">
        <v>1117</v>
      </c>
      <c r="N293" s="65">
        <f t="shared" si="4"/>
        <v>200</v>
      </c>
      <c r="O293" s="7">
        <v>200</v>
      </c>
      <c r="P293" s="39">
        <v>0</v>
      </c>
      <c r="Q293" s="7">
        <v>1</v>
      </c>
      <c r="R293" s="39">
        <v>920</v>
      </c>
      <c r="S293" s="39">
        <v>3521</v>
      </c>
      <c r="T293" s="7">
        <v>0</v>
      </c>
      <c r="U293" s="39">
        <v>85</v>
      </c>
      <c r="V293" s="39">
        <v>222</v>
      </c>
      <c r="W293" s="7" t="s">
        <v>338</v>
      </c>
      <c r="X293" s="7" t="s">
        <v>104</v>
      </c>
    </row>
    <row r="294" s="51" customFormat="1" ht="24" spans="1:24">
      <c r="A294" s="7">
        <v>287</v>
      </c>
      <c r="B294" s="7" t="s">
        <v>93</v>
      </c>
      <c r="C294" s="7" t="s">
        <v>94</v>
      </c>
      <c r="D294" s="85" t="s">
        <v>95</v>
      </c>
      <c r="E294" s="7" t="s">
        <v>948</v>
      </c>
      <c r="F294" s="7" t="s">
        <v>1104</v>
      </c>
      <c r="G294" s="7" t="s">
        <v>1118</v>
      </c>
      <c r="H294" s="39" t="s">
        <v>82</v>
      </c>
      <c r="I294" s="39" t="s">
        <v>1104</v>
      </c>
      <c r="J294" s="38" t="s">
        <v>981</v>
      </c>
      <c r="K294" s="38" t="s">
        <v>1119</v>
      </c>
      <c r="L294" s="7" t="s">
        <v>1104</v>
      </c>
      <c r="M294" s="7" t="s">
        <v>1120</v>
      </c>
      <c r="N294" s="65">
        <f t="shared" si="4"/>
        <v>5</v>
      </c>
      <c r="O294" s="7">
        <v>5</v>
      </c>
      <c r="P294" s="39">
        <v>0</v>
      </c>
      <c r="Q294" s="7">
        <v>1</v>
      </c>
      <c r="R294" s="39">
        <v>20</v>
      </c>
      <c r="S294" s="39">
        <v>78</v>
      </c>
      <c r="T294" s="7">
        <v>0</v>
      </c>
      <c r="U294" s="39">
        <v>10</v>
      </c>
      <c r="V294" s="39">
        <v>32</v>
      </c>
      <c r="W294" s="7" t="s">
        <v>338</v>
      </c>
      <c r="X294" s="7" t="s">
        <v>1121</v>
      </c>
    </row>
    <row r="295" s="51" customFormat="1" ht="24" spans="1:24">
      <c r="A295" s="7">
        <v>288</v>
      </c>
      <c r="B295" s="7" t="s">
        <v>93</v>
      </c>
      <c r="C295" s="7" t="s">
        <v>94</v>
      </c>
      <c r="D295" s="85" t="s">
        <v>95</v>
      </c>
      <c r="E295" s="7" t="s">
        <v>948</v>
      </c>
      <c r="F295" s="7" t="s">
        <v>948</v>
      </c>
      <c r="G295" s="7" t="s">
        <v>1122</v>
      </c>
      <c r="H295" s="39" t="s">
        <v>82</v>
      </c>
      <c r="I295" s="39" t="s">
        <v>948</v>
      </c>
      <c r="J295" s="38" t="s">
        <v>1031</v>
      </c>
      <c r="K295" s="38" t="s">
        <v>964</v>
      </c>
      <c r="L295" s="7" t="s">
        <v>948</v>
      </c>
      <c r="M295" s="7" t="s">
        <v>1123</v>
      </c>
      <c r="N295" s="65">
        <f t="shared" si="4"/>
        <v>23</v>
      </c>
      <c r="O295" s="7">
        <v>23</v>
      </c>
      <c r="P295" s="39">
        <v>0</v>
      </c>
      <c r="Q295" s="7">
        <v>10</v>
      </c>
      <c r="R295" s="39">
        <v>1000</v>
      </c>
      <c r="S295" s="39">
        <v>2700</v>
      </c>
      <c r="T295" s="7">
        <v>2</v>
      </c>
      <c r="U295" s="39">
        <v>92</v>
      </c>
      <c r="V295" s="39">
        <v>250</v>
      </c>
      <c r="W295" s="7" t="s">
        <v>103</v>
      </c>
      <c r="X295" s="7" t="s">
        <v>104</v>
      </c>
    </row>
    <row r="296" s="51" customFormat="1" ht="75" customHeight="1" spans="1:24">
      <c r="A296" s="7">
        <v>289</v>
      </c>
      <c r="B296" s="7" t="s">
        <v>93</v>
      </c>
      <c r="C296" s="7" t="s">
        <v>94</v>
      </c>
      <c r="D296" s="85" t="s">
        <v>95</v>
      </c>
      <c r="E296" s="7" t="s">
        <v>948</v>
      </c>
      <c r="F296" s="7" t="s">
        <v>948</v>
      </c>
      <c r="G296" s="7" t="s">
        <v>1124</v>
      </c>
      <c r="H296" s="39" t="s">
        <v>82</v>
      </c>
      <c r="I296" s="39" t="s">
        <v>948</v>
      </c>
      <c r="J296" s="38" t="s">
        <v>100</v>
      </c>
      <c r="K296" s="38" t="s">
        <v>101</v>
      </c>
      <c r="L296" s="7" t="s">
        <v>948</v>
      </c>
      <c r="M296" s="7" t="s">
        <v>1125</v>
      </c>
      <c r="N296" s="65">
        <f t="shared" si="4"/>
        <v>65.8</v>
      </c>
      <c r="O296" s="7">
        <v>65.8</v>
      </c>
      <c r="P296" s="39">
        <v>0</v>
      </c>
      <c r="Q296" s="7">
        <v>11</v>
      </c>
      <c r="R296" s="39">
        <v>1521</v>
      </c>
      <c r="S296" s="39">
        <v>4563</v>
      </c>
      <c r="T296" s="7">
        <v>2</v>
      </c>
      <c r="U296" s="39">
        <v>1166</v>
      </c>
      <c r="V296" s="39">
        <v>3219</v>
      </c>
      <c r="W296" s="7" t="s">
        <v>103</v>
      </c>
      <c r="X296" s="7" t="s">
        <v>104</v>
      </c>
    </row>
    <row r="297" s="51" customFormat="1" ht="89" customHeight="1" spans="1:24">
      <c r="A297" s="7">
        <v>290</v>
      </c>
      <c r="B297" s="7" t="s">
        <v>93</v>
      </c>
      <c r="C297" s="7" t="s">
        <v>94</v>
      </c>
      <c r="D297" s="68" t="s">
        <v>105</v>
      </c>
      <c r="E297" s="7" t="s">
        <v>948</v>
      </c>
      <c r="F297" s="7" t="s">
        <v>948</v>
      </c>
      <c r="G297" s="7" t="s">
        <v>1126</v>
      </c>
      <c r="H297" s="39" t="s">
        <v>82</v>
      </c>
      <c r="I297" s="39" t="s">
        <v>948</v>
      </c>
      <c r="J297" s="38" t="s">
        <v>100</v>
      </c>
      <c r="K297" s="38" t="s">
        <v>101</v>
      </c>
      <c r="L297" s="7" t="s">
        <v>948</v>
      </c>
      <c r="M297" s="7" t="s">
        <v>1127</v>
      </c>
      <c r="N297" s="65">
        <f t="shared" si="4"/>
        <v>145.51</v>
      </c>
      <c r="O297" s="7">
        <v>145.51</v>
      </c>
      <c r="P297" s="39">
        <v>0</v>
      </c>
      <c r="Q297" s="7">
        <v>9</v>
      </c>
      <c r="R297" s="39">
        <v>693</v>
      </c>
      <c r="S297" s="39">
        <v>2770</v>
      </c>
      <c r="T297" s="7">
        <v>2</v>
      </c>
      <c r="U297" s="39">
        <v>50</v>
      </c>
      <c r="V297" s="39">
        <v>150</v>
      </c>
      <c r="W297" s="7" t="s">
        <v>103</v>
      </c>
      <c r="X297" s="7" t="s">
        <v>104</v>
      </c>
    </row>
    <row r="298" s="51" customFormat="1" ht="36" customHeight="1" spans="1:24">
      <c r="A298" s="7">
        <v>291</v>
      </c>
      <c r="B298" s="7" t="s">
        <v>93</v>
      </c>
      <c r="C298" s="7" t="s">
        <v>120</v>
      </c>
      <c r="D298" s="7" t="s">
        <v>136</v>
      </c>
      <c r="E298" s="7" t="s">
        <v>1128</v>
      </c>
      <c r="F298" s="7" t="s">
        <v>1129</v>
      </c>
      <c r="G298" s="7" t="s">
        <v>1130</v>
      </c>
      <c r="H298" s="7" t="s">
        <v>82</v>
      </c>
      <c r="I298" s="7" t="s">
        <v>1131</v>
      </c>
      <c r="J298" s="7" t="s">
        <v>100</v>
      </c>
      <c r="K298" s="7" t="s">
        <v>101</v>
      </c>
      <c r="L298" s="7" t="s">
        <v>1129</v>
      </c>
      <c r="M298" s="7" t="s">
        <v>1132</v>
      </c>
      <c r="N298" s="65">
        <f t="shared" si="4"/>
        <v>12</v>
      </c>
      <c r="O298" s="7">
        <v>10</v>
      </c>
      <c r="P298" s="7">
        <v>2</v>
      </c>
      <c r="Q298" s="7">
        <v>1</v>
      </c>
      <c r="R298" s="7">
        <v>7</v>
      </c>
      <c r="S298" s="7">
        <v>35</v>
      </c>
      <c r="T298" s="7">
        <v>0</v>
      </c>
      <c r="U298" s="7">
        <v>1</v>
      </c>
      <c r="V298" s="7">
        <v>1</v>
      </c>
      <c r="W298" s="7" t="s">
        <v>161</v>
      </c>
      <c r="X298" s="7" t="s">
        <v>1133</v>
      </c>
    </row>
    <row r="299" s="51" customFormat="1" ht="36" customHeight="1" spans="1:24">
      <c r="A299" s="7">
        <v>292</v>
      </c>
      <c r="B299" s="7" t="s">
        <v>93</v>
      </c>
      <c r="C299" s="7" t="s">
        <v>120</v>
      </c>
      <c r="D299" s="7" t="s">
        <v>136</v>
      </c>
      <c r="E299" s="7" t="s">
        <v>1128</v>
      </c>
      <c r="F299" s="7" t="s">
        <v>1134</v>
      </c>
      <c r="G299" s="7" t="s">
        <v>1135</v>
      </c>
      <c r="H299" s="7" t="s">
        <v>109</v>
      </c>
      <c r="I299" s="7" t="s">
        <v>1136</v>
      </c>
      <c r="J299" s="7" t="s">
        <v>100</v>
      </c>
      <c r="K299" s="7" t="s">
        <v>101</v>
      </c>
      <c r="L299" s="7" t="s">
        <v>1134</v>
      </c>
      <c r="M299" s="7" t="s">
        <v>1137</v>
      </c>
      <c r="N299" s="65">
        <f t="shared" si="4"/>
        <v>6.6</v>
      </c>
      <c r="O299" s="7">
        <v>5</v>
      </c>
      <c r="P299" s="7">
        <v>1.6</v>
      </c>
      <c r="Q299" s="7">
        <v>1</v>
      </c>
      <c r="R299" s="7">
        <v>40</v>
      </c>
      <c r="S299" s="7">
        <v>135</v>
      </c>
      <c r="T299" s="7">
        <v>0</v>
      </c>
      <c r="U299" s="7">
        <v>8</v>
      </c>
      <c r="V299" s="7">
        <v>28</v>
      </c>
      <c r="W299" s="7" t="s">
        <v>161</v>
      </c>
      <c r="X299" s="7" t="s">
        <v>1133</v>
      </c>
    </row>
    <row r="300" s="51" customFormat="1" ht="36" customHeight="1" spans="1:24">
      <c r="A300" s="7">
        <v>293</v>
      </c>
      <c r="B300" s="7" t="s">
        <v>93</v>
      </c>
      <c r="C300" s="7" t="s">
        <v>120</v>
      </c>
      <c r="D300" s="7" t="s">
        <v>136</v>
      </c>
      <c r="E300" s="7" t="s">
        <v>1128</v>
      </c>
      <c r="F300" s="7" t="s">
        <v>1134</v>
      </c>
      <c r="G300" s="7" t="s">
        <v>1138</v>
      </c>
      <c r="H300" s="7" t="s">
        <v>82</v>
      </c>
      <c r="I300" s="7" t="s">
        <v>1136</v>
      </c>
      <c r="J300" s="7" t="s">
        <v>100</v>
      </c>
      <c r="K300" s="7" t="s">
        <v>101</v>
      </c>
      <c r="L300" s="7" t="s">
        <v>1134</v>
      </c>
      <c r="M300" s="7" t="s">
        <v>1139</v>
      </c>
      <c r="N300" s="65">
        <f t="shared" si="4"/>
        <v>6.7</v>
      </c>
      <c r="O300" s="7">
        <v>5.5</v>
      </c>
      <c r="P300" s="7">
        <v>1.2</v>
      </c>
      <c r="Q300" s="7">
        <v>1</v>
      </c>
      <c r="R300" s="7">
        <v>32</v>
      </c>
      <c r="S300" s="7">
        <v>155</v>
      </c>
      <c r="T300" s="7">
        <v>0</v>
      </c>
      <c r="U300" s="7">
        <v>8</v>
      </c>
      <c r="V300" s="7">
        <v>28</v>
      </c>
      <c r="W300" s="7" t="s">
        <v>161</v>
      </c>
      <c r="X300" s="7" t="s">
        <v>1133</v>
      </c>
    </row>
    <row r="301" s="51" customFormat="1" ht="36" customHeight="1" spans="1:24">
      <c r="A301" s="7">
        <v>294</v>
      </c>
      <c r="B301" s="7" t="s">
        <v>93</v>
      </c>
      <c r="C301" s="7" t="s">
        <v>120</v>
      </c>
      <c r="D301" s="7" t="s">
        <v>136</v>
      </c>
      <c r="E301" s="7" t="s">
        <v>1128</v>
      </c>
      <c r="F301" s="7" t="s">
        <v>1134</v>
      </c>
      <c r="G301" s="7" t="s">
        <v>1140</v>
      </c>
      <c r="H301" s="7" t="s">
        <v>109</v>
      </c>
      <c r="I301" s="7" t="s">
        <v>1141</v>
      </c>
      <c r="J301" s="7" t="s">
        <v>100</v>
      </c>
      <c r="K301" s="7" t="s">
        <v>101</v>
      </c>
      <c r="L301" s="7" t="s">
        <v>1134</v>
      </c>
      <c r="M301" s="7" t="s">
        <v>1142</v>
      </c>
      <c r="N301" s="65">
        <f t="shared" si="4"/>
        <v>6</v>
      </c>
      <c r="O301" s="7">
        <v>4.5</v>
      </c>
      <c r="P301" s="7">
        <v>1.5</v>
      </c>
      <c r="Q301" s="7">
        <v>1</v>
      </c>
      <c r="R301" s="7">
        <v>35</v>
      </c>
      <c r="S301" s="7">
        <v>162</v>
      </c>
      <c r="T301" s="7">
        <v>0</v>
      </c>
      <c r="U301" s="7">
        <v>2</v>
      </c>
      <c r="V301" s="7">
        <v>7</v>
      </c>
      <c r="W301" s="7" t="s">
        <v>161</v>
      </c>
      <c r="X301" s="7" t="s">
        <v>1133</v>
      </c>
    </row>
    <row r="302" s="51" customFormat="1" ht="92" customHeight="1" spans="1:24">
      <c r="A302" s="7">
        <v>295</v>
      </c>
      <c r="B302" s="7" t="s">
        <v>93</v>
      </c>
      <c r="C302" s="7" t="s">
        <v>94</v>
      </c>
      <c r="D302" s="7" t="s">
        <v>95</v>
      </c>
      <c r="E302" s="7" t="s">
        <v>1128</v>
      </c>
      <c r="F302" s="7" t="s">
        <v>1128</v>
      </c>
      <c r="G302" s="7" t="s">
        <v>1143</v>
      </c>
      <c r="H302" s="39" t="s">
        <v>82</v>
      </c>
      <c r="I302" s="7" t="s">
        <v>1128</v>
      </c>
      <c r="J302" s="38" t="s">
        <v>100</v>
      </c>
      <c r="K302" s="38" t="s">
        <v>101</v>
      </c>
      <c r="L302" s="7" t="s">
        <v>1128</v>
      </c>
      <c r="M302" s="7" t="s">
        <v>1144</v>
      </c>
      <c r="N302" s="65">
        <f t="shared" si="4"/>
        <v>26.8</v>
      </c>
      <c r="O302" s="7">
        <v>26.8</v>
      </c>
      <c r="P302" s="39">
        <v>0</v>
      </c>
      <c r="Q302" s="7">
        <v>6</v>
      </c>
      <c r="R302" s="39">
        <v>7685</v>
      </c>
      <c r="S302" s="39">
        <v>27865</v>
      </c>
      <c r="T302" s="7">
        <v>0</v>
      </c>
      <c r="U302" s="39">
        <v>50</v>
      </c>
      <c r="V302" s="39">
        <v>198</v>
      </c>
      <c r="W302" s="7" t="s">
        <v>103</v>
      </c>
      <c r="X302" s="7" t="s">
        <v>104</v>
      </c>
    </row>
    <row r="303" s="51" customFormat="1" ht="40" customHeight="1" spans="1:24">
      <c r="A303" s="7">
        <v>296</v>
      </c>
      <c r="B303" s="7" t="s">
        <v>93</v>
      </c>
      <c r="C303" s="7" t="s">
        <v>120</v>
      </c>
      <c r="D303" s="7" t="s">
        <v>136</v>
      </c>
      <c r="E303" s="7" t="s">
        <v>1145</v>
      </c>
      <c r="F303" s="7" t="s">
        <v>1146</v>
      </c>
      <c r="G303" s="7" t="s">
        <v>1147</v>
      </c>
      <c r="H303" s="7" t="s">
        <v>82</v>
      </c>
      <c r="I303" s="7" t="s">
        <v>1146</v>
      </c>
      <c r="J303" s="40">
        <v>45413</v>
      </c>
      <c r="K303" s="40">
        <v>45474</v>
      </c>
      <c r="L303" s="7" t="s">
        <v>1146</v>
      </c>
      <c r="M303" s="7" t="s">
        <v>1148</v>
      </c>
      <c r="N303" s="65">
        <f t="shared" si="4"/>
        <v>14</v>
      </c>
      <c r="O303" s="7">
        <v>14</v>
      </c>
      <c r="P303" s="7">
        <v>0</v>
      </c>
      <c r="Q303" s="7">
        <v>1</v>
      </c>
      <c r="R303" s="7">
        <v>91</v>
      </c>
      <c r="S303" s="7">
        <v>289</v>
      </c>
      <c r="T303" s="7">
        <v>0</v>
      </c>
      <c r="U303" s="7">
        <v>27</v>
      </c>
      <c r="V303" s="7">
        <v>76</v>
      </c>
      <c r="W303" s="7" t="s">
        <v>1149</v>
      </c>
      <c r="X303" s="7" t="s">
        <v>1150</v>
      </c>
    </row>
    <row r="304" s="51" customFormat="1" ht="40" customHeight="1" spans="1:24">
      <c r="A304" s="7">
        <v>297</v>
      </c>
      <c r="B304" s="7" t="s">
        <v>93</v>
      </c>
      <c r="C304" s="7" t="s">
        <v>120</v>
      </c>
      <c r="D304" s="7" t="s">
        <v>136</v>
      </c>
      <c r="E304" s="7" t="s">
        <v>1145</v>
      </c>
      <c r="F304" s="7" t="s">
        <v>1146</v>
      </c>
      <c r="G304" s="7" t="s">
        <v>1151</v>
      </c>
      <c r="H304" s="7" t="s">
        <v>82</v>
      </c>
      <c r="I304" s="7" t="s">
        <v>1146</v>
      </c>
      <c r="J304" s="40">
        <v>45413</v>
      </c>
      <c r="K304" s="40">
        <v>45474</v>
      </c>
      <c r="L304" s="7" t="s">
        <v>1146</v>
      </c>
      <c r="M304" s="7" t="s">
        <v>1152</v>
      </c>
      <c r="N304" s="65">
        <f t="shared" si="4"/>
        <v>6</v>
      </c>
      <c r="O304" s="7">
        <v>6</v>
      </c>
      <c r="P304" s="7">
        <v>0</v>
      </c>
      <c r="Q304" s="7">
        <v>1</v>
      </c>
      <c r="R304" s="7">
        <v>15</v>
      </c>
      <c r="S304" s="7">
        <v>41</v>
      </c>
      <c r="T304" s="7">
        <v>0</v>
      </c>
      <c r="U304" s="7">
        <v>8</v>
      </c>
      <c r="V304" s="7">
        <v>26</v>
      </c>
      <c r="W304" s="7" t="s">
        <v>1149</v>
      </c>
      <c r="X304" s="7" t="s">
        <v>1150</v>
      </c>
    </row>
    <row r="305" s="51" customFormat="1" ht="40" customHeight="1" spans="1:24">
      <c r="A305" s="7">
        <v>298</v>
      </c>
      <c r="B305" s="7" t="s">
        <v>93</v>
      </c>
      <c r="C305" s="7" t="s">
        <v>120</v>
      </c>
      <c r="D305" s="7" t="s">
        <v>136</v>
      </c>
      <c r="E305" s="7" t="s">
        <v>1145</v>
      </c>
      <c r="F305" s="7" t="s">
        <v>1146</v>
      </c>
      <c r="G305" s="7" t="s">
        <v>1153</v>
      </c>
      <c r="H305" s="7" t="s">
        <v>82</v>
      </c>
      <c r="I305" s="7" t="s">
        <v>1146</v>
      </c>
      <c r="J305" s="40">
        <v>45413</v>
      </c>
      <c r="K305" s="40">
        <v>45474</v>
      </c>
      <c r="L305" s="7" t="s">
        <v>1146</v>
      </c>
      <c r="M305" s="7" t="s">
        <v>1154</v>
      </c>
      <c r="N305" s="65">
        <f t="shared" si="4"/>
        <v>20</v>
      </c>
      <c r="O305" s="7">
        <v>20</v>
      </c>
      <c r="P305" s="7">
        <v>0</v>
      </c>
      <c r="Q305" s="7">
        <v>1</v>
      </c>
      <c r="R305" s="7">
        <v>47</v>
      </c>
      <c r="S305" s="7">
        <v>194</v>
      </c>
      <c r="T305" s="7">
        <v>0</v>
      </c>
      <c r="U305" s="7">
        <v>12</v>
      </c>
      <c r="V305" s="7">
        <v>30</v>
      </c>
      <c r="W305" s="7" t="s">
        <v>1149</v>
      </c>
      <c r="X305" s="7" t="s">
        <v>1150</v>
      </c>
    </row>
    <row r="306" s="51" customFormat="1" ht="40" customHeight="1" spans="1:24">
      <c r="A306" s="7">
        <v>299</v>
      </c>
      <c r="B306" s="7" t="s">
        <v>93</v>
      </c>
      <c r="C306" s="7" t="s">
        <v>120</v>
      </c>
      <c r="D306" s="7" t="s">
        <v>121</v>
      </c>
      <c r="E306" s="7" t="s">
        <v>1145</v>
      </c>
      <c r="F306" s="7" t="s">
        <v>1155</v>
      </c>
      <c r="G306" s="7" t="s">
        <v>1156</v>
      </c>
      <c r="H306" s="7" t="s">
        <v>82</v>
      </c>
      <c r="I306" s="7" t="s">
        <v>1155</v>
      </c>
      <c r="J306" s="40">
        <v>45444</v>
      </c>
      <c r="K306" s="40">
        <v>45474</v>
      </c>
      <c r="L306" s="7" t="s">
        <v>1155</v>
      </c>
      <c r="M306" s="7" t="s">
        <v>1157</v>
      </c>
      <c r="N306" s="65">
        <f t="shared" si="4"/>
        <v>5</v>
      </c>
      <c r="O306" s="7">
        <v>5</v>
      </c>
      <c r="P306" s="7">
        <v>0</v>
      </c>
      <c r="Q306" s="7">
        <v>1</v>
      </c>
      <c r="R306" s="7">
        <v>31</v>
      </c>
      <c r="S306" s="7">
        <v>125</v>
      </c>
      <c r="T306" s="7">
        <v>0</v>
      </c>
      <c r="U306" s="7">
        <v>3</v>
      </c>
      <c r="V306" s="7">
        <v>10</v>
      </c>
      <c r="W306" s="7" t="s">
        <v>1149</v>
      </c>
      <c r="X306" s="7" t="s">
        <v>1150</v>
      </c>
    </row>
    <row r="307" s="51" customFormat="1" ht="71" customHeight="1" spans="1:24">
      <c r="A307" s="7">
        <v>300</v>
      </c>
      <c r="B307" s="7" t="s">
        <v>87</v>
      </c>
      <c r="C307" s="7" t="s">
        <v>286</v>
      </c>
      <c r="D307" s="7" t="s">
        <v>287</v>
      </c>
      <c r="E307" s="7" t="s">
        <v>1145</v>
      </c>
      <c r="F307" s="39" t="s">
        <v>1155</v>
      </c>
      <c r="G307" s="7" t="s">
        <v>1158</v>
      </c>
      <c r="H307" s="7" t="s">
        <v>82</v>
      </c>
      <c r="I307" s="39" t="s">
        <v>1155</v>
      </c>
      <c r="J307" s="40">
        <v>45352</v>
      </c>
      <c r="K307" s="40">
        <v>45383</v>
      </c>
      <c r="L307" s="7" t="s">
        <v>1159</v>
      </c>
      <c r="M307" s="7" t="s">
        <v>1160</v>
      </c>
      <c r="N307" s="65">
        <f t="shared" si="4"/>
        <v>124.46</v>
      </c>
      <c r="O307" s="7">
        <v>123.46</v>
      </c>
      <c r="P307" s="7">
        <v>1</v>
      </c>
      <c r="Q307" s="7">
        <v>2</v>
      </c>
      <c r="R307" s="7">
        <v>59</v>
      </c>
      <c r="S307" s="7">
        <v>267</v>
      </c>
      <c r="T307" s="7">
        <v>0</v>
      </c>
      <c r="U307" s="7">
        <v>17</v>
      </c>
      <c r="V307" s="7">
        <v>62</v>
      </c>
      <c r="W307" s="7" t="s">
        <v>1149</v>
      </c>
      <c r="X307" s="7" t="s">
        <v>1161</v>
      </c>
    </row>
    <row r="308" s="51" customFormat="1" ht="42" customHeight="1" spans="1:24">
      <c r="A308" s="7">
        <v>301</v>
      </c>
      <c r="B308" s="7" t="s">
        <v>87</v>
      </c>
      <c r="C308" s="7" t="s">
        <v>125</v>
      </c>
      <c r="D308" s="7" t="s">
        <v>126</v>
      </c>
      <c r="E308" s="7" t="s">
        <v>1145</v>
      </c>
      <c r="F308" s="7" t="s">
        <v>1155</v>
      </c>
      <c r="G308" s="7" t="s">
        <v>1162</v>
      </c>
      <c r="H308" s="7" t="s">
        <v>454</v>
      </c>
      <c r="I308" s="7" t="s">
        <v>1155</v>
      </c>
      <c r="J308" s="40">
        <v>45352</v>
      </c>
      <c r="K308" s="40">
        <v>45383</v>
      </c>
      <c r="L308" s="7" t="s">
        <v>1163</v>
      </c>
      <c r="M308" s="7" t="s">
        <v>1164</v>
      </c>
      <c r="N308" s="65">
        <f t="shared" si="4"/>
        <v>13</v>
      </c>
      <c r="O308" s="7">
        <v>10</v>
      </c>
      <c r="P308" s="7">
        <v>3</v>
      </c>
      <c r="Q308" s="7">
        <v>1</v>
      </c>
      <c r="R308" s="7">
        <v>23</v>
      </c>
      <c r="S308" s="7">
        <v>67</v>
      </c>
      <c r="T308" s="7">
        <v>0</v>
      </c>
      <c r="U308" s="7">
        <v>9</v>
      </c>
      <c r="V308" s="7">
        <v>21</v>
      </c>
      <c r="W308" s="7" t="s">
        <v>1149</v>
      </c>
      <c r="X308" s="7" t="s">
        <v>1161</v>
      </c>
    </row>
    <row r="309" s="51" customFormat="1" ht="64" customHeight="1" spans="1:24">
      <c r="A309" s="7">
        <v>302</v>
      </c>
      <c r="B309" s="7" t="s">
        <v>93</v>
      </c>
      <c r="C309" s="7" t="s">
        <v>94</v>
      </c>
      <c r="D309" s="7" t="s">
        <v>149</v>
      </c>
      <c r="E309" s="7" t="s">
        <v>1145</v>
      </c>
      <c r="F309" s="7" t="s">
        <v>1165</v>
      </c>
      <c r="G309" s="7" t="s">
        <v>1166</v>
      </c>
      <c r="H309" s="7" t="s">
        <v>82</v>
      </c>
      <c r="I309" s="7" t="s">
        <v>1165</v>
      </c>
      <c r="J309" s="40">
        <v>45352</v>
      </c>
      <c r="K309" s="41">
        <v>45352</v>
      </c>
      <c r="L309" s="7" t="s">
        <v>1165</v>
      </c>
      <c r="M309" s="7" t="s">
        <v>1167</v>
      </c>
      <c r="N309" s="65">
        <f t="shared" si="4"/>
        <v>4</v>
      </c>
      <c r="O309" s="7">
        <v>4</v>
      </c>
      <c r="P309" s="7">
        <v>0</v>
      </c>
      <c r="Q309" s="39">
        <v>1</v>
      </c>
      <c r="R309" s="7">
        <v>39</v>
      </c>
      <c r="S309" s="7">
        <v>158</v>
      </c>
      <c r="T309" s="7">
        <v>0</v>
      </c>
      <c r="U309" s="7">
        <v>7</v>
      </c>
      <c r="V309" s="7">
        <v>26</v>
      </c>
      <c r="W309" s="7" t="s">
        <v>1149</v>
      </c>
      <c r="X309" s="7" t="s">
        <v>1168</v>
      </c>
    </row>
    <row r="310" s="51" customFormat="1" ht="40" customHeight="1" spans="1:24">
      <c r="A310" s="7">
        <v>303</v>
      </c>
      <c r="B310" s="7" t="s">
        <v>87</v>
      </c>
      <c r="C310" s="7" t="s">
        <v>125</v>
      </c>
      <c r="D310" s="7" t="s">
        <v>126</v>
      </c>
      <c r="E310" s="7" t="s">
        <v>1145</v>
      </c>
      <c r="F310" s="7" t="s">
        <v>1165</v>
      </c>
      <c r="G310" s="7" t="s">
        <v>1169</v>
      </c>
      <c r="H310" s="7" t="s">
        <v>454</v>
      </c>
      <c r="I310" s="7" t="s">
        <v>1165</v>
      </c>
      <c r="J310" s="40">
        <v>45352</v>
      </c>
      <c r="K310" s="40">
        <v>45383</v>
      </c>
      <c r="L310" s="7" t="s">
        <v>1170</v>
      </c>
      <c r="M310" s="7" t="s">
        <v>1171</v>
      </c>
      <c r="N310" s="65">
        <f t="shared" si="4"/>
        <v>3</v>
      </c>
      <c r="O310" s="7">
        <v>3</v>
      </c>
      <c r="P310" s="7">
        <v>0</v>
      </c>
      <c r="Q310" s="7">
        <v>1</v>
      </c>
      <c r="R310" s="7">
        <v>6</v>
      </c>
      <c r="S310" s="7">
        <v>10</v>
      </c>
      <c r="T310" s="7">
        <v>0</v>
      </c>
      <c r="U310" s="7">
        <v>5</v>
      </c>
      <c r="V310" s="7">
        <v>5</v>
      </c>
      <c r="W310" s="7" t="s">
        <v>1149</v>
      </c>
      <c r="X310" s="7" t="s">
        <v>1161</v>
      </c>
    </row>
    <row r="311" s="51" customFormat="1" ht="40" customHeight="1" spans="1:24">
      <c r="A311" s="7">
        <v>304</v>
      </c>
      <c r="B311" s="7" t="s">
        <v>93</v>
      </c>
      <c r="C311" s="7" t="s">
        <v>94</v>
      </c>
      <c r="D311" s="7" t="s">
        <v>311</v>
      </c>
      <c r="E311" s="7" t="s">
        <v>1145</v>
      </c>
      <c r="F311" s="7" t="s">
        <v>1165</v>
      </c>
      <c r="G311" s="7" t="s">
        <v>1172</v>
      </c>
      <c r="H311" s="7" t="s">
        <v>82</v>
      </c>
      <c r="I311" s="7" t="s">
        <v>1165</v>
      </c>
      <c r="J311" s="40">
        <v>45352</v>
      </c>
      <c r="K311" s="41">
        <v>45352</v>
      </c>
      <c r="L311" s="7" t="s">
        <v>1165</v>
      </c>
      <c r="M311" s="7" t="s">
        <v>1173</v>
      </c>
      <c r="N311" s="65">
        <f t="shared" si="4"/>
        <v>30</v>
      </c>
      <c r="O311" s="7">
        <v>30</v>
      </c>
      <c r="P311" s="7">
        <v>0</v>
      </c>
      <c r="Q311" s="7">
        <v>1</v>
      </c>
      <c r="R311" s="7">
        <v>81</v>
      </c>
      <c r="S311" s="7">
        <v>289</v>
      </c>
      <c r="T311" s="7">
        <v>0</v>
      </c>
      <c r="U311" s="7">
        <v>24</v>
      </c>
      <c r="V311" s="7">
        <v>75</v>
      </c>
      <c r="W311" s="7" t="s">
        <v>1149</v>
      </c>
      <c r="X311" s="7" t="s">
        <v>1150</v>
      </c>
    </row>
    <row r="312" s="51" customFormat="1" ht="40" customHeight="1" spans="1:24">
      <c r="A312" s="7">
        <v>305</v>
      </c>
      <c r="B312" s="7" t="s">
        <v>87</v>
      </c>
      <c r="C312" s="7" t="s">
        <v>125</v>
      </c>
      <c r="D312" s="7" t="s">
        <v>126</v>
      </c>
      <c r="E312" s="7" t="s">
        <v>1145</v>
      </c>
      <c r="F312" s="7" t="s">
        <v>1174</v>
      </c>
      <c r="G312" s="7" t="s">
        <v>1175</v>
      </c>
      <c r="H312" s="7" t="s">
        <v>82</v>
      </c>
      <c r="I312" s="7" t="s">
        <v>1174</v>
      </c>
      <c r="J312" s="40">
        <v>45352</v>
      </c>
      <c r="K312" s="40">
        <v>45383</v>
      </c>
      <c r="L312" s="39" t="s">
        <v>1176</v>
      </c>
      <c r="M312" s="7" t="s">
        <v>1177</v>
      </c>
      <c r="N312" s="65">
        <f t="shared" si="4"/>
        <v>6</v>
      </c>
      <c r="O312" s="7">
        <v>6</v>
      </c>
      <c r="P312" s="7">
        <v>0</v>
      </c>
      <c r="Q312" s="7">
        <v>1</v>
      </c>
      <c r="R312" s="7">
        <v>22</v>
      </c>
      <c r="S312" s="7">
        <v>65</v>
      </c>
      <c r="T312" s="7">
        <v>0</v>
      </c>
      <c r="U312" s="7">
        <v>3</v>
      </c>
      <c r="V312" s="7">
        <v>8</v>
      </c>
      <c r="W312" s="7" t="s">
        <v>1149</v>
      </c>
      <c r="X312" s="7" t="s">
        <v>1178</v>
      </c>
    </row>
    <row r="313" s="51" customFormat="1" ht="40" customHeight="1" spans="1:24">
      <c r="A313" s="7">
        <v>306</v>
      </c>
      <c r="B313" s="7" t="s">
        <v>87</v>
      </c>
      <c r="C313" s="7" t="s">
        <v>286</v>
      </c>
      <c r="D313" s="7" t="s">
        <v>287</v>
      </c>
      <c r="E313" s="7" t="s">
        <v>1145</v>
      </c>
      <c r="F313" s="7" t="s">
        <v>1174</v>
      </c>
      <c r="G313" s="7" t="s">
        <v>1179</v>
      </c>
      <c r="H313" s="7" t="s">
        <v>82</v>
      </c>
      <c r="I313" s="7" t="s">
        <v>1174</v>
      </c>
      <c r="J313" s="40">
        <v>45352</v>
      </c>
      <c r="K313" s="41">
        <v>45383</v>
      </c>
      <c r="L313" s="7" t="s">
        <v>1180</v>
      </c>
      <c r="M313" s="7" t="s">
        <v>1181</v>
      </c>
      <c r="N313" s="65">
        <f t="shared" si="4"/>
        <v>11.7</v>
      </c>
      <c r="O313" s="7">
        <v>10</v>
      </c>
      <c r="P313" s="7">
        <v>1.7</v>
      </c>
      <c r="Q313" s="7">
        <v>1</v>
      </c>
      <c r="R313" s="7">
        <v>16</v>
      </c>
      <c r="S313" s="7">
        <v>57</v>
      </c>
      <c r="T313" s="7">
        <v>0</v>
      </c>
      <c r="U313" s="7">
        <v>5</v>
      </c>
      <c r="V313" s="7">
        <v>15</v>
      </c>
      <c r="W313" s="7" t="s">
        <v>1149</v>
      </c>
      <c r="X313" s="7" t="s">
        <v>1161</v>
      </c>
    </row>
    <row r="314" s="51" customFormat="1" ht="40" customHeight="1" spans="1:24">
      <c r="A314" s="7">
        <v>307</v>
      </c>
      <c r="B314" s="7" t="s">
        <v>93</v>
      </c>
      <c r="C314" s="7" t="s">
        <v>120</v>
      </c>
      <c r="D314" s="7" t="s">
        <v>136</v>
      </c>
      <c r="E314" s="7" t="s">
        <v>1145</v>
      </c>
      <c r="F314" s="7" t="s">
        <v>1182</v>
      </c>
      <c r="G314" s="7" t="s">
        <v>1183</v>
      </c>
      <c r="H314" s="7" t="s">
        <v>82</v>
      </c>
      <c r="I314" s="7" t="s">
        <v>1182</v>
      </c>
      <c r="J314" s="40">
        <v>45352</v>
      </c>
      <c r="K314" s="40">
        <v>45413</v>
      </c>
      <c r="L314" s="7" t="s">
        <v>1182</v>
      </c>
      <c r="M314" s="7" t="s">
        <v>1184</v>
      </c>
      <c r="N314" s="65">
        <f t="shared" si="4"/>
        <v>10</v>
      </c>
      <c r="O314" s="7">
        <v>10</v>
      </c>
      <c r="P314" s="7">
        <v>0</v>
      </c>
      <c r="Q314" s="7">
        <v>1</v>
      </c>
      <c r="R314" s="7">
        <v>24</v>
      </c>
      <c r="S314" s="7">
        <v>90</v>
      </c>
      <c r="T314" s="7">
        <v>0</v>
      </c>
      <c r="U314" s="7">
        <v>7</v>
      </c>
      <c r="V314" s="7">
        <v>23</v>
      </c>
      <c r="W314" s="7" t="s">
        <v>1149</v>
      </c>
      <c r="X314" s="7" t="s">
        <v>1150</v>
      </c>
    </row>
    <row r="315" s="51" customFormat="1" ht="40" customHeight="1" spans="1:24">
      <c r="A315" s="7">
        <v>308</v>
      </c>
      <c r="B315" s="7" t="s">
        <v>87</v>
      </c>
      <c r="C315" s="7" t="s">
        <v>286</v>
      </c>
      <c r="D315" s="7" t="s">
        <v>287</v>
      </c>
      <c r="E315" s="7" t="s">
        <v>1145</v>
      </c>
      <c r="F315" s="7" t="s">
        <v>1182</v>
      </c>
      <c r="G315" s="7" t="s">
        <v>1185</v>
      </c>
      <c r="H315" s="7" t="s">
        <v>454</v>
      </c>
      <c r="I315" s="7" t="s">
        <v>1182</v>
      </c>
      <c r="J315" s="40">
        <v>45352</v>
      </c>
      <c r="K315" s="40">
        <v>45383</v>
      </c>
      <c r="L315" s="7" t="s">
        <v>1186</v>
      </c>
      <c r="M315" s="7" t="s">
        <v>1187</v>
      </c>
      <c r="N315" s="65">
        <f t="shared" si="4"/>
        <v>3</v>
      </c>
      <c r="O315" s="7">
        <v>3</v>
      </c>
      <c r="P315" s="7">
        <v>0</v>
      </c>
      <c r="Q315" s="7">
        <v>1</v>
      </c>
      <c r="R315" s="7">
        <v>6</v>
      </c>
      <c r="S315" s="7">
        <v>10</v>
      </c>
      <c r="T315" s="7">
        <v>0</v>
      </c>
      <c r="U315" s="7">
        <v>5</v>
      </c>
      <c r="V315" s="7">
        <v>5</v>
      </c>
      <c r="W315" s="7" t="s">
        <v>1149</v>
      </c>
      <c r="X315" s="7" t="s">
        <v>1161</v>
      </c>
    </row>
    <row r="316" s="51" customFormat="1" ht="53" customHeight="1" spans="1:24">
      <c r="A316" s="7">
        <v>309</v>
      </c>
      <c r="B316" s="7" t="s">
        <v>87</v>
      </c>
      <c r="C316" s="7" t="s">
        <v>125</v>
      </c>
      <c r="D316" s="7" t="s">
        <v>130</v>
      </c>
      <c r="E316" s="7" t="s">
        <v>1145</v>
      </c>
      <c r="F316" s="7" t="s">
        <v>1182</v>
      </c>
      <c r="G316" s="7" t="s">
        <v>1188</v>
      </c>
      <c r="H316" s="7" t="s">
        <v>454</v>
      </c>
      <c r="I316" s="7" t="s">
        <v>1182</v>
      </c>
      <c r="J316" s="40">
        <v>45352</v>
      </c>
      <c r="K316" s="41">
        <v>45383</v>
      </c>
      <c r="L316" s="7" t="s">
        <v>1189</v>
      </c>
      <c r="M316" s="7" t="s">
        <v>1190</v>
      </c>
      <c r="N316" s="65">
        <f t="shared" si="4"/>
        <v>3</v>
      </c>
      <c r="O316" s="7">
        <v>3</v>
      </c>
      <c r="P316" s="7">
        <v>0</v>
      </c>
      <c r="Q316" s="7">
        <v>1</v>
      </c>
      <c r="R316" s="7">
        <v>10</v>
      </c>
      <c r="S316" s="7">
        <v>10</v>
      </c>
      <c r="T316" s="7">
        <v>0</v>
      </c>
      <c r="U316" s="7">
        <v>5</v>
      </c>
      <c r="V316" s="7">
        <v>5</v>
      </c>
      <c r="W316" s="7" t="s">
        <v>1149</v>
      </c>
      <c r="X316" s="7" t="s">
        <v>1161</v>
      </c>
    </row>
    <row r="317" s="51" customFormat="1" ht="53" customHeight="1" spans="1:24">
      <c r="A317" s="7">
        <v>310</v>
      </c>
      <c r="B317" s="7" t="s">
        <v>93</v>
      </c>
      <c r="C317" s="7" t="s">
        <v>94</v>
      </c>
      <c r="D317" s="7" t="s">
        <v>149</v>
      </c>
      <c r="E317" s="7" t="s">
        <v>1145</v>
      </c>
      <c r="F317" s="7" t="s">
        <v>1191</v>
      </c>
      <c r="G317" s="7" t="s">
        <v>1192</v>
      </c>
      <c r="H317" s="7" t="s">
        <v>82</v>
      </c>
      <c r="I317" s="7" t="s">
        <v>1191</v>
      </c>
      <c r="J317" s="40">
        <v>45352</v>
      </c>
      <c r="K317" s="41">
        <v>45352</v>
      </c>
      <c r="L317" s="7" t="s">
        <v>1191</v>
      </c>
      <c r="M317" s="7" t="s">
        <v>1193</v>
      </c>
      <c r="N317" s="65">
        <f t="shared" si="4"/>
        <v>10</v>
      </c>
      <c r="O317" s="7">
        <v>10</v>
      </c>
      <c r="P317" s="7">
        <v>0</v>
      </c>
      <c r="Q317" s="7">
        <v>1</v>
      </c>
      <c r="R317" s="7">
        <v>59</v>
      </c>
      <c r="S317" s="7">
        <v>200</v>
      </c>
      <c r="T317" s="7">
        <v>0</v>
      </c>
      <c r="U317" s="7">
        <v>17</v>
      </c>
      <c r="V317" s="7">
        <v>40</v>
      </c>
      <c r="W317" s="7" t="s">
        <v>1149</v>
      </c>
      <c r="X317" s="7" t="s">
        <v>1168</v>
      </c>
    </row>
    <row r="318" s="51" customFormat="1" ht="53" customHeight="1" spans="1:24">
      <c r="A318" s="7">
        <v>311</v>
      </c>
      <c r="B318" s="7" t="s">
        <v>87</v>
      </c>
      <c r="C318" s="7" t="s">
        <v>125</v>
      </c>
      <c r="D318" s="7" t="s">
        <v>126</v>
      </c>
      <c r="E318" s="7" t="s">
        <v>1145</v>
      </c>
      <c r="F318" s="7" t="s">
        <v>1191</v>
      </c>
      <c r="G318" s="7" t="s">
        <v>1194</v>
      </c>
      <c r="H318" s="7" t="s">
        <v>82</v>
      </c>
      <c r="I318" s="7" t="s">
        <v>1191</v>
      </c>
      <c r="J318" s="40">
        <v>45352</v>
      </c>
      <c r="K318" s="41">
        <v>45383</v>
      </c>
      <c r="L318" s="7" t="s">
        <v>1195</v>
      </c>
      <c r="M318" s="7" t="s">
        <v>1196</v>
      </c>
      <c r="N318" s="65">
        <f t="shared" si="4"/>
        <v>30</v>
      </c>
      <c r="O318" s="7">
        <v>30</v>
      </c>
      <c r="P318" s="7">
        <v>0</v>
      </c>
      <c r="Q318" s="7">
        <v>1</v>
      </c>
      <c r="R318" s="7">
        <v>34</v>
      </c>
      <c r="S318" s="7">
        <v>126</v>
      </c>
      <c r="T318" s="7">
        <v>0</v>
      </c>
      <c r="U318" s="7">
        <v>11</v>
      </c>
      <c r="V318" s="7">
        <v>45</v>
      </c>
      <c r="W318" s="7" t="s">
        <v>1149</v>
      </c>
      <c r="X318" s="7" t="s">
        <v>1178</v>
      </c>
    </row>
    <row r="319" s="51" customFormat="1" ht="40" customHeight="1" spans="1:24">
      <c r="A319" s="7">
        <v>312</v>
      </c>
      <c r="B319" s="7" t="s">
        <v>87</v>
      </c>
      <c r="C319" s="7" t="s">
        <v>125</v>
      </c>
      <c r="D319" s="7" t="s">
        <v>130</v>
      </c>
      <c r="E319" s="7" t="s">
        <v>1145</v>
      </c>
      <c r="F319" s="7" t="s">
        <v>1191</v>
      </c>
      <c r="G319" s="7" t="s">
        <v>1197</v>
      </c>
      <c r="H319" s="7" t="s">
        <v>82</v>
      </c>
      <c r="I319" s="7" t="s">
        <v>1191</v>
      </c>
      <c r="J319" s="40">
        <v>45352</v>
      </c>
      <c r="K319" s="41">
        <v>45352</v>
      </c>
      <c r="L319" s="7" t="s">
        <v>1198</v>
      </c>
      <c r="M319" s="7" t="s">
        <v>1199</v>
      </c>
      <c r="N319" s="65">
        <f t="shared" si="4"/>
        <v>5</v>
      </c>
      <c r="O319" s="7">
        <v>5</v>
      </c>
      <c r="P319" s="7">
        <v>0</v>
      </c>
      <c r="Q319" s="7">
        <v>1</v>
      </c>
      <c r="R319" s="7">
        <v>22</v>
      </c>
      <c r="S319" s="7">
        <v>72</v>
      </c>
      <c r="T319" s="7">
        <v>0</v>
      </c>
      <c r="U319" s="7">
        <v>5</v>
      </c>
      <c r="V319" s="7">
        <v>10</v>
      </c>
      <c r="W319" s="7" t="s">
        <v>1149</v>
      </c>
      <c r="X319" s="7" t="s">
        <v>1161</v>
      </c>
    </row>
    <row r="320" s="51" customFormat="1" ht="40" customHeight="1" spans="1:24">
      <c r="A320" s="7">
        <v>313</v>
      </c>
      <c r="B320" s="7" t="s">
        <v>93</v>
      </c>
      <c r="C320" s="7" t="s">
        <v>120</v>
      </c>
      <c r="D320" s="7" t="s">
        <v>136</v>
      </c>
      <c r="E320" s="7" t="s">
        <v>1145</v>
      </c>
      <c r="F320" s="7" t="s">
        <v>1191</v>
      </c>
      <c r="G320" s="7" t="s">
        <v>1200</v>
      </c>
      <c r="H320" s="7" t="s">
        <v>82</v>
      </c>
      <c r="I320" s="7" t="s">
        <v>1191</v>
      </c>
      <c r="J320" s="40">
        <v>45323</v>
      </c>
      <c r="K320" s="41">
        <v>45323</v>
      </c>
      <c r="L320" s="7" t="s">
        <v>1191</v>
      </c>
      <c r="M320" s="7" t="s">
        <v>1201</v>
      </c>
      <c r="N320" s="65">
        <f t="shared" si="4"/>
        <v>3</v>
      </c>
      <c r="O320" s="7">
        <v>3</v>
      </c>
      <c r="P320" s="7">
        <v>0</v>
      </c>
      <c r="Q320" s="7">
        <v>1</v>
      </c>
      <c r="R320" s="7">
        <v>32</v>
      </c>
      <c r="S320" s="7">
        <v>102</v>
      </c>
      <c r="T320" s="7">
        <v>0</v>
      </c>
      <c r="U320" s="7">
        <v>8</v>
      </c>
      <c r="V320" s="7">
        <v>26</v>
      </c>
      <c r="W320" s="7" t="s">
        <v>1149</v>
      </c>
      <c r="X320" s="7" t="s">
        <v>1202</v>
      </c>
    </row>
    <row r="321" s="51" customFormat="1" ht="40" customHeight="1" spans="1:24">
      <c r="A321" s="7">
        <v>314</v>
      </c>
      <c r="B321" s="7" t="s">
        <v>93</v>
      </c>
      <c r="C321" s="7" t="s">
        <v>120</v>
      </c>
      <c r="D321" s="7" t="s">
        <v>121</v>
      </c>
      <c r="E321" s="7" t="s">
        <v>1145</v>
      </c>
      <c r="F321" s="7" t="s">
        <v>1191</v>
      </c>
      <c r="G321" s="7" t="s">
        <v>1203</v>
      </c>
      <c r="H321" s="7" t="s">
        <v>82</v>
      </c>
      <c r="I321" s="7" t="s">
        <v>1195</v>
      </c>
      <c r="J321" s="40">
        <v>45324</v>
      </c>
      <c r="K321" s="41">
        <v>45324</v>
      </c>
      <c r="L321" s="7" t="s">
        <v>1191</v>
      </c>
      <c r="M321" s="7" t="s">
        <v>1204</v>
      </c>
      <c r="N321" s="65">
        <f t="shared" si="4"/>
        <v>5</v>
      </c>
      <c r="O321" s="7">
        <v>5</v>
      </c>
      <c r="P321" s="7">
        <v>0</v>
      </c>
      <c r="Q321" s="7">
        <v>1</v>
      </c>
      <c r="R321" s="7">
        <v>75</v>
      </c>
      <c r="S321" s="7">
        <v>200</v>
      </c>
      <c r="T321" s="7">
        <v>0</v>
      </c>
      <c r="U321" s="7">
        <v>9</v>
      </c>
      <c r="V321" s="7">
        <v>25</v>
      </c>
      <c r="W321" s="7" t="s">
        <v>1149</v>
      </c>
      <c r="X321" s="7" t="s">
        <v>1202</v>
      </c>
    </row>
    <row r="322" s="51" customFormat="1" ht="40" customHeight="1" spans="1:24">
      <c r="A322" s="7">
        <v>315</v>
      </c>
      <c r="B322" s="7" t="s">
        <v>77</v>
      </c>
      <c r="C322" s="7" t="s">
        <v>77</v>
      </c>
      <c r="D322" s="7" t="s">
        <v>915</v>
      </c>
      <c r="E322" s="7" t="s">
        <v>1145</v>
      </c>
      <c r="F322" s="7" t="s">
        <v>1191</v>
      </c>
      <c r="G322" s="7" t="s">
        <v>1205</v>
      </c>
      <c r="H322" s="7" t="s">
        <v>82</v>
      </c>
      <c r="I322" s="7" t="s">
        <v>1191</v>
      </c>
      <c r="J322" s="40">
        <v>45323</v>
      </c>
      <c r="K322" s="41">
        <v>45323</v>
      </c>
      <c r="L322" s="7" t="s">
        <v>1191</v>
      </c>
      <c r="M322" s="7" t="s">
        <v>1206</v>
      </c>
      <c r="N322" s="65">
        <f t="shared" si="4"/>
        <v>4</v>
      </c>
      <c r="O322" s="7">
        <v>4</v>
      </c>
      <c r="P322" s="7">
        <v>0</v>
      </c>
      <c r="Q322" s="7">
        <v>1</v>
      </c>
      <c r="R322" s="7">
        <v>81</v>
      </c>
      <c r="S322" s="7">
        <v>200</v>
      </c>
      <c r="T322" s="7">
        <v>0</v>
      </c>
      <c r="U322" s="7">
        <v>35</v>
      </c>
      <c r="V322" s="7">
        <v>106</v>
      </c>
      <c r="W322" s="7" t="s">
        <v>1149</v>
      </c>
      <c r="X322" s="7" t="s">
        <v>1207</v>
      </c>
    </row>
    <row r="323" s="51" customFormat="1" ht="40" customHeight="1" spans="1:24">
      <c r="A323" s="7">
        <v>316</v>
      </c>
      <c r="B323" s="7" t="s">
        <v>87</v>
      </c>
      <c r="C323" s="7" t="s">
        <v>88</v>
      </c>
      <c r="D323" s="7" t="s">
        <v>89</v>
      </c>
      <c r="E323" s="7" t="s">
        <v>1145</v>
      </c>
      <c r="F323" s="7" t="s">
        <v>1208</v>
      </c>
      <c r="G323" s="7" t="s">
        <v>1209</v>
      </c>
      <c r="H323" s="7" t="s">
        <v>82</v>
      </c>
      <c r="I323" s="7" t="s">
        <v>1208</v>
      </c>
      <c r="J323" s="40">
        <v>45352</v>
      </c>
      <c r="K323" s="41">
        <v>45352</v>
      </c>
      <c r="L323" s="7" t="s">
        <v>1208</v>
      </c>
      <c r="M323" s="7" t="s">
        <v>1210</v>
      </c>
      <c r="N323" s="65">
        <f t="shared" si="4"/>
        <v>6</v>
      </c>
      <c r="O323" s="7">
        <v>6</v>
      </c>
      <c r="P323" s="7">
        <v>0</v>
      </c>
      <c r="Q323" s="7">
        <v>1</v>
      </c>
      <c r="R323" s="7">
        <v>16</v>
      </c>
      <c r="S323" s="7">
        <v>71</v>
      </c>
      <c r="T323" s="7">
        <v>0</v>
      </c>
      <c r="U323" s="7">
        <v>10</v>
      </c>
      <c r="V323" s="7">
        <v>48</v>
      </c>
      <c r="W323" s="7" t="s">
        <v>1149</v>
      </c>
      <c r="X323" s="7" t="s">
        <v>219</v>
      </c>
    </row>
    <row r="324" s="51" customFormat="1" ht="40" customHeight="1" spans="1:24">
      <c r="A324" s="7">
        <v>317</v>
      </c>
      <c r="B324" s="7" t="s">
        <v>87</v>
      </c>
      <c r="C324" s="7" t="s">
        <v>125</v>
      </c>
      <c r="D324" s="7" t="s">
        <v>126</v>
      </c>
      <c r="E324" s="7" t="s">
        <v>1145</v>
      </c>
      <c r="F324" s="7" t="s">
        <v>1208</v>
      </c>
      <c r="G324" s="7" t="s">
        <v>1211</v>
      </c>
      <c r="H324" s="7" t="s">
        <v>82</v>
      </c>
      <c r="I324" s="7" t="s">
        <v>1208</v>
      </c>
      <c r="J324" s="40">
        <v>45352</v>
      </c>
      <c r="K324" s="41">
        <v>45413</v>
      </c>
      <c r="L324" s="7" t="s">
        <v>1212</v>
      </c>
      <c r="M324" s="7" t="s">
        <v>1213</v>
      </c>
      <c r="N324" s="65">
        <f t="shared" si="4"/>
        <v>12</v>
      </c>
      <c r="O324" s="7">
        <v>12</v>
      </c>
      <c r="P324" s="7">
        <v>0</v>
      </c>
      <c r="Q324" s="7">
        <v>1</v>
      </c>
      <c r="R324" s="7">
        <v>171</v>
      </c>
      <c r="S324" s="7">
        <v>500</v>
      </c>
      <c r="T324" s="7">
        <v>0</v>
      </c>
      <c r="U324" s="7">
        <v>79</v>
      </c>
      <c r="V324" s="7">
        <v>217</v>
      </c>
      <c r="W324" s="7" t="s">
        <v>1149</v>
      </c>
      <c r="X324" s="7" t="s">
        <v>1178</v>
      </c>
    </row>
    <row r="325" s="51" customFormat="1" ht="40" customHeight="1" spans="1:24">
      <c r="A325" s="7">
        <v>318</v>
      </c>
      <c r="B325" s="7" t="s">
        <v>87</v>
      </c>
      <c r="C325" s="7" t="s">
        <v>125</v>
      </c>
      <c r="D325" s="7" t="s">
        <v>126</v>
      </c>
      <c r="E325" s="7" t="s">
        <v>1145</v>
      </c>
      <c r="F325" s="7" t="s">
        <v>1214</v>
      </c>
      <c r="G325" s="7" t="s">
        <v>1215</v>
      </c>
      <c r="H325" s="7" t="s">
        <v>454</v>
      </c>
      <c r="I325" s="7" t="s">
        <v>1214</v>
      </c>
      <c r="J325" s="40">
        <v>45352</v>
      </c>
      <c r="K325" s="40">
        <v>45383</v>
      </c>
      <c r="L325" s="7" t="s">
        <v>1216</v>
      </c>
      <c r="M325" s="7" t="s">
        <v>1217</v>
      </c>
      <c r="N325" s="65">
        <f t="shared" si="4"/>
        <v>20</v>
      </c>
      <c r="O325" s="39">
        <v>20</v>
      </c>
      <c r="P325" s="39">
        <v>0</v>
      </c>
      <c r="Q325" s="39">
        <v>1</v>
      </c>
      <c r="R325" s="39">
        <v>211</v>
      </c>
      <c r="S325" s="39">
        <v>848</v>
      </c>
      <c r="T325" s="39">
        <v>0</v>
      </c>
      <c r="U325" s="39">
        <v>8</v>
      </c>
      <c r="V325" s="39">
        <v>25</v>
      </c>
      <c r="W325" s="7" t="s">
        <v>1149</v>
      </c>
      <c r="X325" s="7" t="s">
        <v>1178</v>
      </c>
    </row>
    <row r="326" s="51" customFormat="1" ht="40" customHeight="1" spans="1:24">
      <c r="A326" s="7">
        <v>319</v>
      </c>
      <c r="B326" s="7" t="s">
        <v>87</v>
      </c>
      <c r="C326" s="7" t="s">
        <v>88</v>
      </c>
      <c r="D326" s="7" t="s">
        <v>89</v>
      </c>
      <c r="E326" s="7" t="s">
        <v>1145</v>
      </c>
      <c r="F326" s="7" t="s">
        <v>1214</v>
      </c>
      <c r="G326" s="7" t="s">
        <v>1218</v>
      </c>
      <c r="H326" s="7" t="s">
        <v>82</v>
      </c>
      <c r="I326" s="7" t="s">
        <v>1214</v>
      </c>
      <c r="J326" s="40">
        <v>45352</v>
      </c>
      <c r="K326" s="40">
        <v>45383</v>
      </c>
      <c r="L326" s="7" t="s">
        <v>1214</v>
      </c>
      <c r="M326" s="7" t="s">
        <v>1219</v>
      </c>
      <c r="N326" s="65">
        <f t="shared" si="4"/>
        <v>10</v>
      </c>
      <c r="O326" s="39">
        <v>10</v>
      </c>
      <c r="P326" s="39">
        <v>0</v>
      </c>
      <c r="Q326" s="39">
        <v>1</v>
      </c>
      <c r="R326" s="39">
        <v>71</v>
      </c>
      <c r="S326" s="39">
        <v>212</v>
      </c>
      <c r="T326" s="39">
        <v>0</v>
      </c>
      <c r="U326" s="39">
        <v>12</v>
      </c>
      <c r="V326" s="39">
        <v>38</v>
      </c>
      <c r="W326" s="7" t="s">
        <v>1149</v>
      </c>
      <c r="X326" s="7" t="s">
        <v>219</v>
      </c>
    </row>
    <row r="327" s="51" customFormat="1" ht="43" customHeight="1" spans="1:24">
      <c r="A327" s="7">
        <v>320</v>
      </c>
      <c r="B327" s="7" t="s">
        <v>93</v>
      </c>
      <c r="C327" s="7" t="s">
        <v>120</v>
      </c>
      <c r="D327" s="7" t="s">
        <v>136</v>
      </c>
      <c r="E327" s="7" t="s">
        <v>1145</v>
      </c>
      <c r="F327" s="7" t="s">
        <v>1214</v>
      </c>
      <c r="G327" s="7" t="s">
        <v>1220</v>
      </c>
      <c r="H327" s="7" t="s">
        <v>82</v>
      </c>
      <c r="I327" s="7" t="s">
        <v>1214</v>
      </c>
      <c r="J327" s="40">
        <v>45352</v>
      </c>
      <c r="K327" s="40">
        <v>45383</v>
      </c>
      <c r="L327" s="7" t="s">
        <v>1214</v>
      </c>
      <c r="M327" s="7" t="s">
        <v>1221</v>
      </c>
      <c r="N327" s="65">
        <f t="shared" si="4"/>
        <v>5</v>
      </c>
      <c r="O327" s="39">
        <v>5</v>
      </c>
      <c r="P327" s="39">
        <v>0</v>
      </c>
      <c r="Q327" s="39">
        <v>1</v>
      </c>
      <c r="R327" s="39">
        <v>12</v>
      </c>
      <c r="S327" s="39">
        <v>56</v>
      </c>
      <c r="T327" s="39">
        <v>0</v>
      </c>
      <c r="U327" s="39">
        <v>4</v>
      </c>
      <c r="V327" s="39">
        <v>11</v>
      </c>
      <c r="W327" s="7" t="s">
        <v>1149</v>
      </c>
      <c r="X327" s="7" t="s">
        <v>1202</v>
      </c>
    </row>
    <row r="328" s="51" customFormat="1" ht="158" customHeight="1" spans="1:24">
      <c r="A328" s="7">
        <v>321</v>
      </c>
      <c r="B328" s="7" t="s">
        <v>87</v>
      </c>
      <c r="C328" s="7" t="s">
        <v>286</v>
      </c>
      <c r="D328" s="7" t="s">
        <v>287</v>
      </c>
      <c r="E328" s="7" t="s">
        <v>1145</v>
      </c>
      <c r="F328" s="7" t="s">
        <v>1222</v>
      </c>
      <c r="G328" s="7" t="s">
        <v>1223</v>
      </c>
      <c r="H328" s="39" t="s">
        <v>82</v>
      </c>
      <c r="I328" s="7" t="s">
        <v>1222</v>
      </c>
      <c r="J328" s="40">
        <v>45352</v>
      </c>
      <c r="K328" s="40">
        <v>45383</v>
      </c>
      <c r="L328" s="7" t="s">
        <v>1224</v>
      </c>
      <c r="M328" s="7" t="s">
        <v>1225</v>
      </c>
      <c r="N328" s="65">
        <f t="shared" ref="N328:N385" si="5">O328+P328</f>
        <v>225</v>
      </c>
      <c r="O328" s="7">
        <v>180</v>
      </c>
      <c r="P328" s="7">
        <v>45</v>
      </c>
      <c r="Q328" s="7">
        <v>2</v>
      </c>
      <c r="R328" s="7">
        <v>42</v>
      </c>
      <c r="S328" s="7">
        <v>159</v>
      </c>
      <c r="T328" s="7">
        <v>0</v>
      </c>
      <c r="U328" s="7">
        <v>38</v>
      </c>
      <c r="V328" s="7">
        <v>144</v>
      </c>
      <c r="W328" s="7" t="s">
        <v>1149</v>
      </c>
      <c r="X328" s="7" t="s">
        <v>1161</v>
      </c>
    </row>
    <row r="329" s="51" customFormat="1" ht="24" spans="1:24">
      <c r="A329" s="7">
        <v>322</v>
      </c>
      <c r="B329" s="7" t="s">
        <v>87</v>
      </c>
      <c r="C329" s="7" t="s">
        <v>88</v>
      </c>
      <c r="D329" s="7" t="s">
        <v>89</v>
      </c>
      <c r="E329" s="7" t="s">
        <v>1145</v>
      </c>
      <c r="F329" s="7" t="s">
        <v>1222</v>
      </c>
      <c r="G329" s="7" t="s">
        <v>1226</v>
      </c>
      <c r="H329" s="7" t="s">
        <v>82</v>
      </c>
      <c r="I329" s="7" t="s">
        <v>1222</v>
      </c>
      <c r="J329" s="40">
        <v>45352</v>
      </c>
      <c r="K329" s="41">
        <v>45383</v>
      </c>
      <c r="L329" s="7" t="s">
        <v>1227</v>
      </c>
      <c r="M329" s="7" t="s">
        <v>1228</v>
      </c>
      <c r="N329" s="65">
        <f t="shared" si="5"/>
        <v>40</v>
      </c>
      <c r="O329" s="7">
        <v>40</v>
      </c>
      <c r="P329" s="7">
        <v>0</v>
      </c>
      <c r="Q329" s="7">
        <v>1</v>
      </c>
      <c r="R329" s="7">
        <v>229</v>
      </c>
      <c r="S329" s="7">
        <v>771</v>
      </c>
      <c r="T329" s="7">
        <v>0</v>
      </c>
      <c r="U329" s="7">
        <v>42</v>
      </c>
      <c r="V329" s="7">
        <v>121</v>
      </c>
      <c r="W329" s="7" t="s">
        <v>1149</v>
      </c>
      <c r="X329" s="7" t="s">
        <v>219</v>
      </c>
    </row>
    <row r="330" s="51" customFormat="1" ht="45" customHeight="1" spans="1:24">
      <c r="A330" s="7">
        <v>323</v>
      </c>
      <c r="B330" s="7" t="s">
        <v>77</v>
      </c>
      <c r="C330" s="7" t="s">
        <v>77</v>
      </c>
      <c r="D330" s="7" t="s">
        <v>915</v>
      </c>
      <c r="E330" s="7" t="s">
        <v>1145</v>
      </c>
      <c r="F330" s="7" t="s">
        <v>1222</v>
      </c>
      <c r="G330" s="7" t="s">
        <v>1229</v>
      </c>
      <c r="H330" s="7" t="s">
        <v>82</v>
      </c>
      <c r="I330" s="7" t="s">
        <v>1222</v>
      </c>
      <c r="J330" s="40">
        <v>45323</v>
      </c>
      <c r="K330" s="41">
        <v>45323</v>
      </c>
      <c r="L330" s="7" t="s">
        <v>1222</v>
      </c>
      <c r="M330" s="7" t="s">
        <v>1230</v>
      </c>
      <c r="N330" s="65">
        <f t="shared" si="5"/>
        <v>10</v>
      </c>
      <c r="O330" s="7">
        <v>10</v>
      </c>
      <c r="P330" s="7">
        <v>0</v>
      </c>
      <c r="Q330" s="7">
        <v>1</v>
      </c>
      <c r="R330" s="7">
        <v>79</v>
      </c>
      <c r="S330" s="7">
        <v>242</v>
      </c>
      <c r="T330" s="7">
        <v>0</v>
      </c>
      <c r="U330" s="7">
        <v>79</v>
      </c>
      <c r="V330" s="7">
        <v>242</v>
      </c>
      <c r="W330" s="7" t="s">
        <v>1149</v>
      </c>
      <c r="X330" s="7" t="s">
        <v>1231</v>
      </c>
    </row>
    <row r="331" s="51" customFormat="1" ht="39" customHeight="1" spans="1:24">
      <c r="A331" s="7">
        <v>324</v>
      </c>
      <c r="B331" s="7" t="s">
        <v>93</v>
      </c>
      <c r="C331" s="7" t="s">
        <v>120</v>
      </c>
      <c r="D331" s="7" t="s">
        <v>136</v>
      </c>
      <c r="E331" s="7" t="s">
        <v>1145</v>
      </c>
      <c r="F331" s="7" t="s">
        <v>1232</v>
      </c>
      <c r="G331" s="7" t="s">
        <v>1233</v>
      </c>
      <c r="H331" s="7" t="s">
        <v>82</v>
      </c>
      <c r="I331" s="7" t="s">
        <v>1232</v>
      </c>
      <c r="J331" s="40">
        <v>45352</v>
      </c>
      <c r="K331" s="40">
        <v>45383</v>
      </c>
      <c r="L331" s="7" t="s">
        <v>1232</v>
      </c>
      <c r="M331" s="7" t="s">
        <v>1234</v>
      </c>
      <c r="N331" s="65">
        <f t="shared" si="5"/>
        <v>8</v>
      </c>
      <c r="O331" s="7">
        <v>8</v>
      </c>
      <c r="P331" s="7">
        <v>0</v>
      </c>
      <c r="Q331" s="7">
        <v>1</v>
      </c>
      <c r="R331" s="7">
        <v>51</v>
      </c>
      <c r="S331" s="7">
        <v>144</v>
      </c>
      <c r="T331" s="7">
        <v>0</v>
      </c>
      <c r="U331" s="7">
        <v>13</v>
      </c>
      <c r="V331" s="7">
        <v>32</v>
      </c>
      <c r="W331" s="7" t="s">
        <v>1149</v>
      </c>
      <c r="X331" s="7" t="s">
        <v>1150</v>
      </c>
    </row>
    <row r="332" s="51" customFormat="1" ht="39" customHeight="1" spans="1:24">
      <c r="A332" s="7">
        <v>325</v>
      </c>
      <c r="B332" s="7" t="s">
        <v>93</v>
      </c>
      <c r="C332" s="7" t="s">
        <v>120</v>
      </c>
      <c r="D332" s="7" t="s">
        <v>136</v>
      </c>
      <c r="E332" s="7" t="s">
        <v>1145</v>
      </c>
      <c r="F332" s="7" t="s">
        <v>1232</v>
      </c>
      <c r="G332" s="7" t="s">
        <v>1235</v>
      </c>
      <c r="H332" s="7" t="s">
        <v>82</v>
      </c>
      <c r="I332" s="7" t="s">
        <v>1232</v>
      </c>
      <c r="J332" s="40">
        <v>45352</v>
      </c>
      <c r="K332" s="40">
        <v>45383</v>
      </c>
      <c r="L332" s="7" t="s">
        <v>1232</v>
      </c>
      <c r="M332" s="7" t="s">
        <v>1236</v>
      </c>
      <c r="N332" s="65">
        <f t="shared" si="5"/>
        <v>30</v>
      </c>
      <c r="O332" s="7">
        <v>30</v>
      </c>
      <c r="P332" s="7">
        <v>0</v>
      </c>
      <c r="Q332" s="7">
        <v>1</v>
      </c>
      <c r="R332" s="7">
        <v>52</v>
      </c>
      <c r="S332" s="7">
        <v>144</v>
      </c>
      <c r="T332" s="7">
        <v>0</v>
      </c>
      <c r="U332" s="7">
        <v>9</v>
      </c>
      <c r="V332" s="7">
        <v>32</v>
      </c>
      <c r="W332" s="7" t="s">
        <v>1149</v>
      </c>
      <c r="X332" s="7" t="s">
        <v>1150</v>
      </c>
    </row>
    <row r="333" s="51" customFormat="1" ht="24" spans="1:24">
      <c r="A333" s="7">
        <v>326</v>
      </c>
      <c r="B333" s="7" t="s">
        <v>87</v>
      </c>
      <c r="C333" s="7" t="s">
        <v>88</v>
      </c>
      <c r="D333" s="7" t="s">
        <v>89</v>
      </c>
      <c r="E333" s="7" t="s">
        <v>1145</v>
      </c>
      <c r="F333" s="7" t="s">
        <v>1232</v>
      </c>
      <c r="G333" s="7" t="s">
        <v>1237</v>
      </c>
      <c r="H333" s="7" t="s">
        <v>82</v>
      </c>
      <c r="I333" s="7" t="s">
        <v>1232</v>
      </c>
      <c r="J333" s="40">
        <v>45352</v>
      </c>
      <c r="K333" s="40">
        <v>45383</v>
      </c>
      <c r="L333" s="7" t="s">
        <v>1232</v>
      </c>
      <c r="M333" s="7" t="s">
        <v>1238</v>
      </c>
      <c r="N333" s="65">
        <f t="shared" si="5"/>
        <v>8</v>
      </c>
      <c r="O333" s="7">
        <v>8</v>
      </c>
      <c r="P333" s="7">
        <v>0</v>
      </c>
      <c r="Q333" s="7">
        <v>1</v>
      </c>
      <c r="R333" s="7">
        <v>12</v>
      </c>
      <c r="S333" s="7">
        <v>40</v>
      </c>
      <c r="T333" s="7">
        <v>0</v>
      </c>
      <c r="U333" s="7">
        <v>3</v>
      </c>
      <c r="V333" s="7">
        <v>9</v>
      </c>
      <c r="W333" s="7" t="s">
        <v>1149</v>
      </c>
      <c r="X333" s="7" t="s">
        <v>219</v>
      </c>
    </row>
    <row r="334" s="51" customFormat="1" ht="39" customHeight="1" spans="1:24">
      <c r="A334" s="7">
        <v>327</v>
      </c>
      <c r="B334" s="7" t="s">
        <v>87</v>
      </c>
      <c r="C334" s="7" t="s">
        <v>125</v>
      </c>
      <c r="D334" s="7" t="s">
        <v>126</v>
      </c>
      <c r="E334" s="7" t="s">
        <v>1145</v>
      </c>
      <c r="F334" s="7" t="s">
        <v>1232</v>
      </c>
      <c r="G334" s="7" t="s">
        <v>1239</v>
      </c>
      <c r="H334" s="7" t="s">
        <v>454</v>
      </c>
      <c r="I334" s="7" t="s">
        <v>1232</v>
      </c>
      <c r="J334" s="40">
        <v>45352</v>
      </c>
      <c r="K334" s="40">
        <v>45383</v>
      </c>
      <c r="L334" s="7" t="s">
        <v>1240</v>
      </c>
      <c r="M334" s="7" t="s">
        <v>1241</v>
      </c>
      <c r="N334" s="65">
        <f t="shared" si="5"/>
        <v>11</v>
      </c>
      <c r="O334" s="7">
        <v>8</v>
      </c>
      <c r="P334" s="7">
        <v>3</v>
      </c>
      <c r="Q334" s="7">
        <v>1</v>
      </c>
      <c r="R334" s="7">
        <v>17</v>
      </c>
      <c r="S334" s="7">
        <v>59</v>
      </c>
      <c r="T334" s="7">
        <v>0</v>
      </c>
      <c r="U334" s="7">
        <v>4</v>
      </c>
      <c r="V334" s="7">
        <v>10</v>
      </c>
      <c r="W334" s="7" t="s">
        <v>1149</v>
      </c>
      <c r="X334" s="7" t="s">
        <v>1161</v>
      </c>
    </row>
    <row r="335" s="51" customFormat="1" ht="52" customHeight="1" spans="1:24">
      <c r="A335" s="7">
        <v>328</v>
      </c>
      <c r="B335" s="7" t="s">
        <v>93</v>
      </c>
      <c r="C335" s="7" t="s">
        <v>94</v>
      </c>
      <c r="D335" s="7" t="s">
        <v>311</v>
      </c>
      <c r="E335" s="7" t="s">
        <v>1145</v>
      </c>
      <c r="F335" s="7" t="s">
        <v>1232</v>
      </c>
      <c r="G335" s="7" t="s">
        <v>1242</v>
      </c>
      <c r="H335" s="7" t="s">
        <v>82</v>
      </c>
      <c r="I335" s="7" t="s">
        <v>1232</v>
      </c>
      <c r="J335" s="40">
        <v>45352</v>
      </c>
      <c r="K335" s="40">
        <v>45383</v>
      </c>
      <c r="L335" s="7" t="s">
        <v>1232</v>
      </c>
      <c r="M335" s="7" t="s">
        <v>1243</v>
      </c>
      <c r="N335" s="65">
        <f t="shared" si="5"/>
        <v>30</v>
      </c>
      <c r="O335" s="7">
        <v>30</v>
      </c>
      <c r="P335" s="7">
        <v>0</v>
      </c>
      <c r="Q335" s="7">
        <v>1</v>
      </c>
      <c r="R335" s="7">
        <v>32</v>
      </c>
      <c r="S335" s="7">
        <v>139</v>
      </c>
      <c r="T335" s="7">
        <v>0</v>
      </c>
      <c r="U335" s="7">
        <v>11</v>
      </c>
      <c r="V335" s="7">
        <v>49</v>
      </c>
      <c r="W335" s="7" t="s">
        <v>1149</v>
      </c>
      <c r="X335" s="7" t="s">
        <v>1150</v>
      </c>
    </row>
    <row r="336" s="51" customFormat="1" ht="48" customHeight="1" spans="1:24">
      <c r="A336" s="7">
        <v>329</v>
      </c>
      <c r="B336" s="7" t="s">
        <v>87</v>
      </c>
      <c r="C336" s="7" t="s">
        <v>125</v>
      </c>
      <c r="D336" s="7" t="s">
        <v>126</v>
      </c>
      <c r="E336" s="7" t="s">
        <v>1145</v>
      </c>
      <c r="F336" s="7" t="s">
        <v>1244</v>
      </c>
      <c r="G336" s="7" t="s">
        <v>1245</v>
      </c>
      <c r="H336" s="7" t="s">
        <v>454</v>
      </c>
      <c r="I336" s="7" t="s">
        <v>1244</v>
      </c>
      <c r="J336" s="40">
        <v>45352</v>
      </c>
      <c r="K336" s="41">
        <v>45413</v>
      </c>
      <c r="L336" s="41" t="s">
        <v>1246</v>
      </c>
      <c r="M336" s="7" t="s">
        <v>1247</v>
      </c>
      <c r="N336" s="65">
        <f t="shared" si="5"/>
        <v>40</v>
      </c>
      <c r="O336" s="7">
        <v>40</v>
      </c>
      <c r="P336" s="7">
        <v>0</v>
      </c>
      <c r="Q336" s="7">
        <v>1</v>
      </c>
      <c r="R336" s="7">
        <v>101</v>
      </c>
      <c r="S336" s="7">
        <v>331</v>
      </c>
      <c r="T336" s="7">
        <v>1</v>
      </c>
      <c r="U336" s="7">
        <v>67</v>
      </c>
      <c r="V336" s="7">
        <v>191</v>
      </c>
      <c r="W336" s="7" t="s">
        <v>1149</v>
      </c>
      <c r="X336" s="7" t="s">
        <v>1178</v>
      </c>
    </row>
    <row r="337" s="51" customFormat="1" ht="48" customHeight="1" spans="1:24">
      <c r="A337" s="7">
        <v>330</v>
      </c>
      <c r="B337" s="7" t="s">
        <v>87</v>
      </c>
      <c r="C337" s="7" t="s">
        <v>125</v>
      </c>
      <c r="D337" s="7" t="s">
        <v>126</v>
      </c>
      <c r="E337" s="7" t="s">
        <v>1145</v>
      </c>
      <c r="F337" s="7" t="s">
        <v>1244</v>
      </c>
      <c r="G337" s="7" t="s">
        <v>1248</v>
      </c>
      <c r="H337" s="7" t="s">
        <v>454</v>
      </c>
      <c r="I337" s="7" t="s">
        <v>1244</v>
      </c>
      <c r="J337" s="40">
        <v>45352</v>
      </c>
      <c r="K337" s="41">
        <v>45413</v>
      </c>
      <c r="L337" s="41" t="s">
        <v>1246</v>
      </c>
      <c r="M337" s="7" t="s">
        <v>1249</v>
      </c>
      <c r="N337" s="65">
        <f t="shared" si="5"/>
        <v>50</v>
      </c>
      <c r="O337" s="7">
        <v>50</v>
      </c>
      <c r="P337" s="7">
        <v>0</v>
      </c>
      <c r="Q337" s="7">
        <v>1</v>
      </c>
      <c r="R337" s="7">
        <v>101</v>
      </c>
      <c r="S337" s="7">
        <v>331</v>
      </c>
      <c r="T337" s="7">
        <v>1</v>
      </c>
      <c r="U337" s="7">
        <v>67</v>
      </c>
      <c r="V337" s="7">
        <v>191</v>
      </c>
      <c r="W337" s="7" t="s">
        <v>1149</v>
      </c>
      <c r="X337" s="7" t="s">
        <v>1250</v>
      </c>
    </row>
    <row r="338" s="51" customFormat="1" ht="48" customHeight="1" spans="1:24">
      <c r="A338" s="7">
        <v>331</v>
      </c>
      <c r="B338" s="7" t="s">
        <v>93</v>
      </c>
      <c r="C338" s="7" t="s">
        <v>120</v>
      </c>
      <c r="D338" s="7" t="s">
        <v>136</v>
      </c>
      <c r="E338" s="7" t="s">
        <v>1145</v>
      </c>
      <c r="F338" s="7" t="s">
        <v>1244</v>
      </c>
      <c r="G338" s="7" t="s">
        <v>1251</v>
      </c>
      <c r="H338" s="7" t="s">
        <v>82</v>
      </c>
      <c r="I338" s="7" t="s">
        <v>1244</v>
      </c>
      <c r="J338" s="40">
        <v>45352</v>
      </c>
      <c r="K338" s="41">
        <v>45413</v>
      </c>
      <c r="L338" s="41" t="s">
        <v>1244</v>
      </c>
      <c r="M338" s="7" t="s">
        <v>1252</v>
      </c>
      <c r="N338" s="65">
        <f t="shared" si="5"/>
        <v>5</v>
      </c>
      <c r="O338" s="7">
        <v>5</v>
      </c>
      <c r="P338" s="7">
        <v>0</v>
      </c>
      <c r="Q338" s="7">
        <v>1</v>
      </c>
      <c r="R338" s="7">
        <v>22</v>
      </c>
      <c r="S338" s="7">
        <v>87</v>
      </c>
      <c r="T338" s="7">
        <v>1</v>
      </c>
      <c r="U338" s="7">
        <v>4</v>
      </c>
      <c r="V338" s="7">
        <v>4</v>
      </c>
      <c r="W338" s="7" t="s">
        <v>1149</v>
      </c>
      <c r="X338" s="7" t="s">
        <v>1202</v>
      </c>
    </row>
    <row r="339" s="51" customFormat="1" ht="46" customHeight="1" spans="1:24">
      <c r="A339" s="7">
        <v>332</v>
      </c>
      <c r="B339" s="7" t="s">
        <v>93</v>
      </c>
      <c r="C339" s="7" t="s">
        <v>120</v>
      </c>
      <c r="D339" s="7" t="s">
        <v>121</v>
      </c>
      <c r="E339" s="7" t="s">
        <v>1145</v>
      </c>
      <c r="F339" s="7" t="s">
        <v>1253</v>
      </c>
      <c r="G339" s="7" t="s">
        <v>1254</v>
      </c>
      <c r="H339" s="7" t="s">
        <v>82</v>
      </c>
      <c r="I339" s="7" t="s">
        <v>1253</v>
      </c>
      <c r="J339" s="40">
        <v>45352</v>
      </c>
      <c r="K339" s="40">
        <v>45383</v>
      </c>
      <c r="L339" s="7" t="s">
        <v>1253</v>
      </c>
      <c r="M339" s="7" t="s">
        <v>1255</v>
      </c>
      <c r="N339" s="65">
        <f t="shared" si="5"/>
        <v>10</v>
      </c>
      <c r="O339" s="7">
        <v>10</v>
      </c>
      <c r="P339" s="7">
        <v>0</v>
      </c>
      <c r="Q339" s="7">
        <v>1</v>
      </c>
      <c r="R339" s="7">
        <v>25</v>
      </c>
      <c r="S339" s="7">
        <v>71</v>
      </c>
      <c r="T339" s="7">
        <v>0</v>
      </c>
      <c r="U339" s="7">
        <v>4</v>
      </c>
      <c r="V339" s="7">
        <v>12</v>
      </c>
      <c r="W339" s="7" t="s">
        <v>1149</v>
      </c>
      <c r="X339" s="7" t="s">
        <v>1150</v>
      </c>
    </row>
    <row r="340" s="51" customFormat="1" ht="46" customHeight="1" spans="1:24">
      <c r="A340" s="7">
        <v>333</v>
      </c>
      <c r="B340" s="7" t="s">
        <v>93</v>
      </c>
      <c r="C340" s="7" t="s">
        <v>120</v>
      </c>
      <c r="D340" s="7" t="s">
        <v>136</v>
      </c>
      <c r="E340" s="7" t="s">
        <v>1145</v>
      </c>
      <c r="F340" s="7" t="s">
        <v>1253</v>
      </c>
      <c r="G340" s="7" t="s">
        <v>1256</v>
      </c>
      <c r="H340" s="7" t="s">
        <v>82</v>
      </c>
      <c r="I340" s="7" t="s">
        <v>1253</v>
      </c>
      <c r="J340" s="40">
        <v>45352</v>
      </c>
      <c r="K340" s="40">
        <v>45383</v>
      </c>
      <c r="L340" s="7" t="s">
        <v>1253</v>
      </c>
      <c r="M340" s="7" t="s">
        <v>1257</v>
      </c>
      <c r="N340" s="65">
        <f t="shared" si="5"/>
        <v>8</v>
      </c>
      <c r="O340" s="7">
        <v>8</v>
      </c>
      <c r="P340" s="7">
        <v>0</v>
      </c>
      <c r="Q340" s="7">
        <v>1</v>
      </c>
      <c r="R340" s="7">
        <v>22</v>
      </c>
      <c r="S340" s="7">
        <v>91</v>
      </c>
      <c r="T340" s="7">
        <v>0</v>
      </c>
      <c r="U340" s="7">
        <v>4</v>
      </c>
      <c r="V340" s="7">
        <v>10</v>
      </c>
      <c r="W340" s="7" t="s">
        <v>1149</v>
      </c>
      <c r="X340" s="7" t="s">
        <v>1150</v>
      </c>
    </row>
    <row r="341" s="51" customFormat="1" ht="42" customHeight="1" spans="1:24">
      <c r="A341" s="7">
        <v>334</v>
      </c>
      <c r="B341" s="7" t="s">
        <v>93</v>
      </c>
      <c r="C341" s="7" t="s">
        <v>120</v>
      </c>
      <c r="D341" s="7" t="s">
        <v>136</v>
      </c>
      <c r="E341" s="7" t="s">
        <v>1145</v>
      </c>
      <c r="F341" s="7" t="s">
        <v>1253</v>
      </c>
      <c r="G341" s="7" t="s">
        <v>1258</v>
      </c>
      <c r="H341" s="7" t="s">
        <v>82</v>
      </c>
      <c r="I341" s="7" t="s">
        <v>1253</v>
      </c>
      <c r="J341" s="40">
        <v>45352</v>
      </c>
      <c r="K341" s="40">
        <v>45383</v>
      </c>
      <c r="L341" s="7" t="s">
        <v>1253</v>
      </c>
      <c r="M341" s="7" t="s">
        <v>1259</v>
      </c>
      <c r="N341" s="65">
        <f t="shared" si="5"/>
        <v>12</v>
      </c>
      <c r="O341" s="7">
        <v>12</v>
      </c>
      <c r="P341" s="7">
        <v>0</v>
      </c>
      <c r="Q341" s="7">
        <v>1</v>
      </c>
      <c r="R341" s="7">
        <v>21</v>
      </c>
      <c r="S341" s="7">
        <v>89</v>
      </c>
      <c r="T341" s="7">
        <v>0</v>
      </c>
      <c r="U341" s="7">
        <v>3</v>
      </c>
      <c r="V341" s="7">
        <v>9</v>
      </c>
      <c r="W341" s="7" t="s">
        <v>1149</v>
      </c>
      <c r="X341" s="7" t="s">
        <v>1150</v>
      </c>
    </row>
    <row r="342" s="51" customFormat="1" ht="42" customHeight="1" spans="1:24">
      <c r="A342" s="7">
        <v>335</v>
      </c>
      <c r="B342" s="7" t="s">
        <v>93</v>
      </c>
      <c r="C342" s="7" t="s">
        <v>120</v>
      </c>
      <c r="D342" s="7" t="s">
        <v>121</v>
      </c>
      <c r="E342" s="7" t="s">
        <v>1145</v>
      </c>
      <c r="F342" s="7" t="s">
        <v>1253</v>
      </c>
      <c r="G342" s="7" t="s">
        <v>1260</v>
      </c>
      <c r="H342" s="7" t="s">
        <v>82</v>
      </c>
      <c r="I342" s="7" t="s">
        <v>1253</v>
      </c>
      <c r="J342" s="40">
        <v>45352</v>
      </c>
      <c r="K342" s="40">
        <v>45383</v>
      </c>
      <c r="L342" s="7" t="s">
        <v>1253</v>
      </c>
      <c r="M342" s="7" t="s">
        <v>1261</v>
      </c>
      <c r="N342" s="65">
        <f t="shared" si="5"/>
        <v>8</v>
      </c>
      <c r="O342" s="7">
        <v>8</v>
      </c>
      <c r="P342" s="7">
        <v>0</v>
      </c>
      <c r="Q342" s="7">
        <v>1</v>
      </c>
      <c r="R342" s="7">
        <v>9</v>
      </c>
      <c r="S342" s="7">
        <v>27</v>
      </c>
      <c r="T342" s="7">
        <v>0</v>
      </c>
      <c r="U342" s="7">
        <v>4</v>
      </c>
      <c r="V342" s="7">
        <v>13</v>
      </c>
      <c r="W342" s="7" t="s">
        <v>1149</v>
      </c>
      <c r="X342" s="7" t="s">
        <v>1150</v>
      </c>
    </row>
    <row r="343" s="51" customFormat="1" ht="42" customHeight="1" spans="1:24">
      <c r="A343" s="7">
        <v>336</v>
      </c>
      <c r="B343" s="7" t="s">
        <v>93</v>
      </c>
      <c r="C343" s="7" t="s">
        <v>120</v>
      </c>
      <c r="D343" s="7" t="s">
        <v>136</v>
      </c>
      <c r="E343" s="7" t="s">
        <v>1145</v>
      </c>
      <c r="F343" s="7" t="s">
        <v>1253</v>
      </c>
      <c r="G343" s="7" t="s">
        <v>1262</v>
      </c>
      <c r="H343" s="7" t="s">
        <v>82</v>
      </c>
      <c r="I343" s="7" t="s">
        <v>1253</v>
      </c>
      <c r="J343" s="40">
        <v>45352</v>
      </c>
      <c r="K343" s="40">
        <v>45383</v>
      </c>
      <c r="L343" s="7" t="s">
        <v>1253</v>
      </c>
      <c r="M343" s="7" t="s">
        <v>1263</v>
      </c>
      <c r="N343" s="65">
        <f t="shared" si="5"/>
        <v>6</v>
      </c>
      <c r="O343" s="7">
        <v>6</v>
      </c>
      <c r="P343" s="7">
        <v>0</v>
      </c>
      <c r="Q343" s="7">
        <v>1</v>
      </c>
      <c r="R343" s="7">
        <v>13</v>
      </c>
      <c r="S343" s="7">
        <v>45</v>
      </c>
      <c r="T343" s="7">
        <v>0</v>
      </c>
      <c r="U343" s="7">
        <v>3</v>
      </c>
      <c r="V343" s="7">
        <v>8</v>
      </c>
      <c r="W343" s="7" t="s">
        <v>1149</v>
      </c>
      <c r="X343" s="7" t="s">
        <v>1150</v>
      </c>
    </row>
    <row r="344" s="51" customFormat="1" ht="65" customHeight="1" spans="1:24">
      <c r="A344" s="7">
        <v>337</v>
      </c>
      <c r="B344" s="7" t="s">
        <v>93</v>
      </c>
      <c r="C344" s="7" t="s">
        <v>94</v>
      </c>
      <c r="D344" s="7" t="s">
        <v>311</v>
      </c>
      <c r="E344" s="7" t="s">
        <v>1145</v>
      </c>
      <c r="F344" s="7" t="s">
        <v>1253</v>
      </c>
      <c r="G344" s="7" t="s">
        <v>1264</v>
      </c>
      <c r="H344" s="7" t="s">
        <v>82</v>
      </c>
      <c r="I344" s="7" t="s">
        <v>1253</v>
      </c>
      <c r="J344" s="40">
        <v>45352</v>
      </c>
      <c r="K344" s="40">
        <v>45383</v>
      </c>
      <c r="L344" s="7" t="s">
        <v>1253</v>
      </c>
      <c r="M344" s="7" t="s">
        <v>1265</v>
      </c>
      <c r="N344" s="65">
        <f t="shared" si="5"/>
        <v>30</v>
      </c>
      <c r="O344" s="7">
        <v>30</v>
      </c>
      <c r="P344" s="7">
        <v>0</v>
      </c>
      <c r="Q344" s="7">
        <v>1</v>
      </c>
      <c r="R344" s="7">
        <v>231</v>
      </c>
      <c r="S344" s="7">
        <v>689</v>
      </c>
      <c r="T344" s="7">
        <v>0</v>
      </c>
      <c r="U344" s="7">
        <v>11</v>
      </c>
      <c r="V344" s="7">
        <v>30</v>
      </c>
      <c r="W344" s="7" t="s">
        <v>1149</v>
      </c>
      <c r="X344" s="7" t="s">
        <v>1150</v>
      </c>
    </row>
    <row r="345" s="51" customFormat="1" ht="42" customHeight="1" spans="1:24">
      <c r="A345" s="7">
        <v>338</v>
      </c>
      <c r="B345" s="7" t="s">
        <v>87</v>
      </c>
      <c r="C345" s="7" t="s">
        <v>88</v>
      </c>
      <c r="D345" s="7" t="s">
        <v>89</v>
      </c>
      <c r="E345" s="7" t="s">
        <v>1145</v>
      </c>
      <c r="F345" s="7" t="s">
        <v>1266</v>
      </c>
      <c r="G345" s="7" t="s">
        <v>1267</v>
      </c>
      <c r="H345" s="7" t="s">
        <v>82</v>
      </c>
      <c r="I345" s="7" t="s">
        <v>1266</v>
      </c>
      <c r="J345" s="40">
        <v>45413</v>
      </c>
      <c r="K345" s="40">
        <v>45474</v>
      </c>
      <c r="L345" s="7" t="s">
        <v>1266</v>
      </c>
      <c r="M345" s="7" t="s">
        <v>1268</v>
      </c>
      <c r="N345" s="65">
        <f t="shared" si="5"/>
        <v>10</v>
      </c>
      <c r="O345" s="7">
        <v>10</v>
      </c>
      <c r="P345" s="7">
        <v>0</v>
      </c>
      <c r="Q345" s="7">
        <v>1</v>
      </c>
      <c r="R345" s="7">
        <v>164</v>
      </c>
      <c r="S345" s="7">
        <v>405</v>
      </c>
      <c r="T345" s="7">
        <v>0</v>
      </c>
      <c r="U345" s="7">
        <v>5</v>
      </c>
      <c r="V345" s="7">
        <v>11</v>
      </c>
      <c r="W345" s="7" t="s">
        <v>1149</v>
      </c>
      <c r="X345" s="7" t="s">
        <v>219</v>
      </c>
    </row>
    <row r="346" s="51" customFormat="1" ht="42" customHeight="1" spans="1:24">
      <c r="A346" s="7">
        <v>339</v>
      </c>
      <c r="B346" s="7" t="s">
        <v>87</v>
      </c>
      <c r="C346" s="7" t="s">
        <v>88</v>
      </c>
      <c r="D346" s="7" t="s">
        <v>89</v>
      </c>
      <c r="E346" s="7" t="s">
        <v>1145</v>
      </c>
      <c r="F346" s="7" t="s">
        <v>1266</v>
      </c>
      <c r="G346" s="7" t="s">
        <v>1269</v>
      </c>
      <c r="H346" s="7" t="s">
        <v>82</v>
      </c>
      <c r="I346" s="7" t="s">
        <v>1266</v>
      </c>
      <c r="J346" s="40">
        <v>45413</v>
      </c>
      <c r="K346" s="40">
        <v>45474</v>
      </c>
      <c r="L346" s="7" t="s">
        <v>1266</v>
      </c>
      <c r="M346" s="7" t="s">
        <v>1270</v>
      </c>
      <c r="N346" s="65">
        <f t="shared" si="5"/>
        <v>18</v>
      </c>
      <c r="O346" s="7">
        <v>18</v>
      </c>
      <c r="P346" s="7">
        <v>0</v>
      </c>
      <c r="Q346" s="7">
        <v>1</v>
      </c>
      <c r="R346" s="7">
        <v>132</v>
      </c>
      <c r="S346" s="7">
        <v>340</v>
      </c>
      <c r="T346" s="7">
        <v>0</v>
      </c>
      <c r="U346" s="7">
        <v>6</v>
      </c>
      <c r="V346" s="7">
        <v>13</v>
      </c>
      <c r="W346" s="7" t="s">
        <v>1149</v>
      </c>
      <c r="X346" s="7" t="s">
        <v>219</v>
      </c>
    </row>
    <row r="347" s="51" customFormat="1" ht="42" customHeight="1" spans="1:24">
      <c r="A347" s="7">
        <v>340</v>
      </c>
      <c r="B347" s="7" t="s">
        <v>93</v>
      </c>
      <c r="C347" s="7" t="s">
        <v>120</v>
      </c>
      <c r="D347" s="7" t="s">
        <v>136</v>
      </c>
      <c r="E347" s="7" t="s">
        <v>1145</v>
      </c>
      <c r="F347" s="7" t="s">
        <v>1266</v>
      </c>
      <c r="G347" s="7" t="s">
        <v>1271</v>
      </c>
      <c r="H347" s="7" t="s">
        <v>82</v>
      </c>
      <c r="I347" s="7" t="s">
        <v>1272</v>
      </c>
      <c r="J347" s="40">
        <v>45413</v>
      </c>
      <c r="K347" s="40">
        <v>45474</v>
      </c>
      <c r="L347" s="7" t="s">
        <v>1266</v>
      </c>
      <c r="M347" s="7" t="s">
        <v>803</v>
      </c>
      <c r="N347" s="65">
        <f t="shared" si="5"/>
        <v>15</v>
      </c>
      <c r="O347" s="7">
        <v>15</v>
      </c>
      <c r="P347" s="7">
        <v>0</v>
      </c>
      <c r="Q347" s="7">
        <v>1</v>
      </c>
      <c r="R347" s="7">
        <v>172</v>
      </c>
      <c r="S347" s="7">
        <v>431</v>
      </c>
      <c r="T347" s="7">
        <v>0</v>
      </c>
      <c r="U347" s="7">
        <v>8</v>
      </c>
      <c r="V347" s="7">
        <v>16</v>
      </c>
      <c r="W347" s="7" t="s">
        <v>1149</v>
      </c>
      <c r="X347" s="7" t="s">
        <v>1150</v>
      </c>
    </row>
    <row r="348" s="51" customFormat="1" ht="42" customHeight="1" spans="1:24">
      <c r="A348" s="7">
        <v>341</v>
      </c>
      <c r="B348" s="7" t="s">
        <v>87</v>
      </c>
      <c r="C348" s="7" t="s">
        <v>88</v>
      </c>
      <c r="D348" s="7" t="s">
        <v>89</v>
      </c>
      <c r="E348" s="7" t="s">
        <v>1145</v>
      </c>
      <c r="F348" s="7" t="s">
        <v>1266</v>
      </c>
      <c r="G348" s="7" t="s">
        <v>1273</v>
      </c>
      <c r="H348" s="7" t="s">
        <v>82</v>
      </c>
      <c r="I348" s="7" t="s">
        <v>1266</v>
      </c>
      <c r="J348" s="40">
        <v>45413</v>
      </c>
      <c r="K348" s="40">
        <v>45474</v>
      </c>
      <c r="L348" s="7" t="s">
        <v>1266</v>
      </c>
      <c r="M348" s="7" t="s">
        <v>1274</v>
      </c>
      <c r="N348" s="65">
        <f t="shared" si="5"/>
        <v>12</v>
      </c>
      <c r="O348" s="7">
        <v>12</v>
      </c>
      <c r="P348" s="7">
        <v>0</v>
      </c>
      <c r="Q348" s="7">
        <v>1</v>
      </c>
      <c r="R348" s="7">
        <v>103</v>
      </c>
      <c r="S348" s="7">
        <v>314</v>
      </c>
      <c r="T348" s="7">
        <v>0</v>
      </c>
      <c r="U348" s="7">
        <v>5</v>
      </c>
      <c r="V348" s="7">
        <v>10</v>
      </c>
      <c r="W348" s="7" t="s">
        <v>1149</v>
      </c>
      <c r="X348" s="7" t="s">
        <v>219</v>
      </c>
    </row>
    <row r="349" s="51" customFormat="1" ht="42" customHeight="1" spans="1:24">
      <c r="A349" s="7">
        <v>342</v>
      </c>
      <c r="B349" s="7" t="s">
        <v>93</v>
      </c>
      <c r="C349" s="7" t="s">
        <v>94</v>
      </c>
      <c r="D349" s="7" t="s">
        <v>149</v>
      </c>
      <c r="E349" s="7" t="s">
        <v>1145</v>
      </c>
      <c r="F349" s="7" t="s">
        <v>1266</v>
      </c>
      <c r="G349" s="7" t="s">
        <v>1275</v>
      </c>
      <c r="H349" s="7" t="s">
        <v>82</v>
      </c>
      <c r="I349" s="7" t="s">
        <v>1276</v>
      </c>
      <c r="J349" s="40">
        <v>45323</v>
      </c>
      <c r="K349" s="40">
        <v>45352</v>
      </c>
      <c r="L349" s="7" t="s">
        <v>1266</v>
      </c>
      <c r="M349" s="7" t="s">
        <v>1277</v>
      </c>
      <c r="N349" s="65">
        <f t="shared" si="5"/>
        <v>10</v>
      </c>
      <c r="O349" s="7">
        <v>10</v>
      </c>
      <c r="P349" s="7">
        <v>0</v>
      </c>
      <c r="Q349" s="7">
        <v>1</v>
      </c>
      <c r="R349" s="7">
        <v>40</v>
      </c>
      <c r="S349" s="7">
        <v>123</v>
      </c>
      <c r="T349" s="7">
        <v>0</v>
      </c>
      <c r="U349" s="7">
        <v>8</v>
      </c>
      <c r="V349" s="7">
        <v>26</v>
      </c>
      <c r="W349" s="7" t="s">
        <v>1149</v>
      </c>
      <c r="X349" s="7" t="s">
        <v>1168</v>
      </c>
    </row>
    <row r="350" s="51" customFormat="1" ht="42" customHeight="1" spans="1:24">
      <c r="A350" s="7">
        <v>343</v>
      </c>
      <c r="B350" s="7" t="s">
        <v>93</v>
      </c>
      <c r="C350" s="7" t="s">
        <v>120</v>
      </c>
      <c r="D350" s="7" t="s">
        <v>136</v>
      </c>
      <c r="E350" s="7" t="s">
        <v>1145</v>
      </c>
      <c r="F350" s="7" t="s">
        <v>1278</v>
      </c>
      <c r="G350" s="7" t="s">
        <v>1279</v>
      </c>
      <c r="H350" s="7" t="s">
        <v>82</v>
      </c>
      <c r="I350" s="7" t="s">
        <v>1278</v>
      </c>
      <c r="J350" s="40">
        <v>45352</v>
      </c>
      <c r="K350" s="41">
        <v>45383</v>
      </c>
      <c r="L350" s="7" t="s">
        <v>1278</v>
      </c>
      <c r="M350" s="7" t="s">
        <v>1280</v>
      </c>
      <c r="N350" s="65">
        <f t="shared" si="5"/>
        <v>5</v>
      </c>
      <c r="O350" s="7">
        <v>5</v>
      </c>
      <c r="P350" s="7">
        <v>0</v>
      </c>
      <c r="Q350" s="7">
        <v>1</v>
      </c>
      <c r="R350" s="39">
        <v>32</v>
      </c>
      <c r="S350" s="39">
        <v>95</v>
      </c>
      <c r="T350" s="7">
        <v>0</v>
      </c>
      <c r="U350" s="7">
        <v>23</v>
      </c>
      <c r="V350" s="7">
        <v>54</v>
      </c>
      <c r="W350" s="7" t="s">
        <v>1149</v>
      </c>
      <c r="X350" s="7" t="s">
        <v>1150</v>
      </c>
    </row>
    <row r="351" s="51" customFormat="1" ht="42" customHeight="1" spans="1:24">
      <c r="A351" s="7">
        <v>344</v>
      </c>
      <c r="B351" s="7" t="s">
        <v>93</v>
      </c>
      <c r="C351" s="7" t="s">
        <v>94</v>
      </c>
      <c r="D351" s="7" t="s">
        <v>149</v>
      </c>
      <c r="E351" s="7" t="s">
        <v>1145</v>
      </c>
      <c r="F351" s="7" t="s">
        <v>1278</v>
      </c>
      <c r="G351" s="7" t="s">
        <v>1281</v>
      </c>
      <c r="H351" s="7" t="s">
        <v>82</v>
      </c>
      <c r="I351" s="7" t="s">
        <v>1278</v>
      </c>
      <c r="J351" s="40">
        <v>45323</v>
      </c>
      <c r="K351" s="41">
        <v>45323</v>
      </c>
      <c r="L351" s="7" t="s">
        <v>1282</v>
      </c>
      <c r="M351" s="7" t="s">
        <v>1283</v>
      </c>
      <c r="N351" s="65">
        <f t="shared" si="5"/>
        <v>2</v>
      </c>
      <c r="O351" s="7">
        <v>2</v>
      </c>
      <c r="P351" s="7">
        <v>0</v>
      </c>
      <c r="Q351" s="7">
        <v>1</v>
      </c>
      <c r="R351" s="7">
        <v>31</v>
      </c>
      <c r="S351" s="7">
        <v>85</v>
      </c>
      <c r="T351" s="7">
        <v>0</v>
      </c>
      <c r="U351" s="7">
        <v>7</v>
      </c>
      <c r="V351" s="7">
        <v>21</v>
      </c>
      <c r="W351" s="7" t="s">
        <v>1149</v>
      </c>
      <c r="X351" s="7" t="s">
        <v>1168</v>
      </c>
    </row>
    <row r="352" s="51" customFormat="1" ht="42" customHeight="1" spans="1:24">
      <c r="A352" s="7">
        <v>345</v>
      </c>
      <c r="B352" s="7" t="s">
        <v>93</v>
      </c>
      <c r="C352" s="7" t="s">
        <v>120</v>
      </c>
      <c r="D352" s="7" t="s">
        <v>136</v>
      </c>
      <c r="E352" s="7" t="s">
        <v>1145</v>
      </c>
      <c r="F352" s="7" t="s">
        <v>1284</v>
      </c>
      <c r="G352" s="7" t="s">
        <v>1285</v>
      </c>
      <c r="H352" s="39" t="s">
        <v>82</v>
      </c>
      <c r="I352" s="7" t="s">
        <v>1286</v>
      </c>
      <c r="J352" s="40">
        <v>45323</v>
      </c>
      <c r="K352" s="41">
        <v>45352</v>
      </c>
      <c r="L352" s="7" t="s">
        <v>1284</v>
      </c>
      <c r="M352" s="7" t="s">
        <v>1287</v>
      </c>
      <c r="N352" s="65">
        <f t="shared" si="5"/>
        <v>5</v>
      </c>
      <c r="O352" s="39">
        <v>5</v>
      </c>
      <c r="P352" s="39">
        <v>0</v>
      </c>
      <c r="Q352" s="39">
        <v>1</v>
      </c>
      <c r="R352" s="39">
        <v>13</v>
      </c>
      <c r="S352" s="39">
        <v>70</v>
      </c>
      <c r="T352" s="39">
        <v>0</v>
      </c>
      <c r="U352" s="39">
        <v>5</v>
      </c>
      <c r="V352" s="39">
        <v>28</v>
      </c>
      <c r="W352" s="7" t="s">
        <v>1149</v>
      </c>
      <c r="X352" s="7" t="s">
        <v>1202</v>
      </c>
    </row>
    <row r="353" s="51" customFormat="1" ht="39" customHeight="1" spans="1:24">
      <c r="A353" s="7">
        <v>346</v>
      </c>
      <c r="B353" s="7" t="s">
        <v>93</v>
      </c>
      <c r="C353" s="7" t="s">
        <v>120</v>
      </c>
      <c r="D353" s="7" t="s">
        <v>136</v>
      </c>
      <c r="E353" s="7" t="s">
        <v>1145</v>
      </c>
      <c r="F353" s="7" t="s">
        <v>1284</v>
      </c>
      <c r="G353" s="7" t="s">
        <v>1288</v>
      </c>
      <c r="H353" s="39" t="s">
        <v>82</v>
      </c>
      <c r="I353" s="7" t="s">
        <v>1289</v>
      </c>
      <c r="J353" s="40">
        <v>45352</v>
      </c>
      <c r="K353" s="41">
        <v>45383</v>
      </c>
      <c r="L353" s="7" t="s">
        <v>1284</v>
      </c>
      <c r="M353" s="7" t="s">
        <v>1290</v>
      </c>
      <c r="N353" s="65">
        <f t="shared" si="5"/>
        <v>5</v>
      </c>
      <c r="O353" s="39">
        <v>5</v>
      </c>
      <c r="P353" s="39">
        <v>0</v>
      </c>
      <c r="Q353" s="39">
        <v>1</v>
      </c>
      <c r="R353" s="39">
        <v>10</v>
      </c>
      <c r="S353" s="39">
        <v>71</v>
      </c>
      <c r="T353" s="39">
        <v>0</v>
      </c>
      <c r="U353" s="39">
        <v>3</v>
      </c>
      <c r="V353" s="39">
        <v>13</v>
      </c>
      <c r="W353" s="7" t="s">
        <v>1149</v>
      </c>
      <c r="X353" s="7" t="s">
        <v>1202</v>
      </c>
    </row>
    <row r="354" s="51" customFormat="1" ht="39" customHeight="1" spans="1:24">
      <c r="A354" s="7">
        <v>347</v>
      </c>
      <c r="B354" s="7" t="s">
        <v>93</v>
      </c>
      <c r="C354" s="7" t="s">
        <v>120</v>
      </c>
      <c r="D354" s="7" t="s">
        <v>121</v>
      </c>
      <c r="E354" s="7" t="s">
        <v>1145</v>
      </c>
      <c r="F354" s="7" t="s">
        <v>1284</v>
      </c>
      <c r="G354" s="7" t="s">
        <v>1291</v>
      </c>
      <c r="H354" s="39" t="s">
        <v>82</v>
      </c>
      <c r="I354" s="7" t="s">
        <v>1284</v>
      </c>
      <c r="J354" s="40">
        <v>45352</v>
      </c>
      <c r="K354" s="41">
        <v>45383</v>
      </c>
      <c r="L354" s="7" t="s">
        <v>1284</v>
      </c>
      <c r="M354" s="7" t="s">
        <v>1292</v>
      </c>
      <c r="N354" s="65">
        <f t="shared" si="5"/>
        <v>20</v>
      </c>
      <c r="O354" s="39">
        <v>20</v>
      </c>
      <c r="P354" s="39">
        <v>0</v>
      </c>
      <c r="Q354" s="39">
        <v>1</v>
      </c>
      <c r="R354" s="39">
        <v>16</v>
      </c>
      <c r="S354" s="39">
        <v>93</v>
      </c>
      <c r="T354" s="39">
        <v>0</v>
      </c>
      <c r="U354" s="39">
        <v>9</v>
      </c>
      <c r="V354" s="39">
        <v>30</v>
      </c>
      <c r="W354" s="7" t="s">
        <v>1149</v>
      </c>
      <c r="X354" s="7" t="s">
        <v>1150</v>
      </c>
    </row>
    <row r="355" s="51" customFormat="1" ht="39" customHeight="1" spans="1:24">
      <c r="A355" s="7">
        <v>348</v>
      </c>
      <c r="B355" s="7" t="s">
        <v>93</v>
      </c>
      <c r="C355" s="7" t="s">
        <v>120</v>
      </c>
      <c r="D355" s="7" t="s">
        <v>136</v>
      </c>
      <c r="E355" s="7" t="s">
        <v>1145</v>
      </c>
      <c r="F355" s="7" t="s">
        <v>1284</v>
      </c>
      <c r="G355" s="7" t="s">
        <v>1293</v>
      </c>
      <c r="H355" s="39" t="s">
        <v>82</v>
      </c>
      <c r="I355" s="7" t="s">
        <v>1284</v>
      </c>
      <c r="J355" s="40">
        <v>45352</v>
      </c>
      <c r="K355" s="41">
        <v>45383</v>
      </c>
      <c r="L355" s="7" t="s">
        <v>1284</v>
      </c>
      <c r="M355" s="7" t="s">
        <v>1294</v>
      </c>
      <c r="N355" s="65">
        <f t="shared" si="5"/>
        <v>10</v>
      </c>
      <c r="O355" s="39">
        <v>10</v>
      </c>
      <c r="P355" s="39">
        <v>0</v>
      </c>
      <c r="Q355" s="39">
        <v>1</v>
      </c>
      <c r="R355" s="39">
        <v>114</v>
      </c>
      <c r="S355" s="39">
        <v>326</v>
      </c>
      <c r="T355" s="39">
        <v>0</v>
      </c>
      <c r="U355" s="39">
        <v>7</v>
      </c>
      <c r="V355" s="39">
        <v>20</v>
      </c>
      <c r="W355" s="7" t="s">
        <v>1149</v>
      </c>
      <c r="X355" s="7" t="s">
        <v>1202</v>
      </c>
    </row>
    <row r="356" s="51" customFormat="1" ht="39" customHeight="1" spans="1:24">
      <c r="A356" s="7">
        <v>349</v>
      </c>
      <c r="B356" s="7" t="s">
        <v>93</v>
      </c>
      <c r="C356" s="7" t="s">
        <v>120</v>
      </c>
      <c r="D356" s="7" t="s">
        <v>121</v>
      </c>
      <c r="E356" s="7" t="s">
        <v>1145</v>
      </c>
      <c r="F356" s="7" t="s">
        <v>1284</v>
      </c>
      <c r="G356" s="7" t="s">
        <v>1295</v>
      </c>
      <c r="H356" s="39" t="s">
        <v>82</v>
      </c>
      <c r="I356" s="7" t="s">
        <v>1284</v>
      </c>
      <c r="J356" s="40">
        <v>45352</v>
      </c>
      <c r="K356" s="41">
        <v>45383</v>
      </c>
      <c r="L356" s="7" t="s">
        <v>1284</v>
      </c>
      <c r="M356" s="7" t="s">
        <v>1296</v>
      </c>
      <c r="N356" s="65">
        <f t="shared" si="5"/>
        <v>10</v>
      </c>
      <c r="O356" s="39">
        <v>10</v>
      </c>
      <c r="P356" s="39">
        <v>0</v>
      </c>
      <c r="Q356" s="39">
        <v>1</v>
      </c>
      <c r="R356" s="39">
        <v>151</v>
      </c>
      <c r="S356" s="39">
        <v>483</v>
      </c>
      <c r="T356" s="39">
        <v>0</v>
      </c>
      <c r="U356" s="39">
        <v>12</v>
      </c>
      <c r="V356" s="39">
        <v>49</v>
      </c>
      <c r="W356" s="7" t="s">
        <v>1149</v>
      </c>
      <c r="X356" s="7" t="s">
        <v>1150</v>
      </c>
    </row>
    <row r="357" s="51" customFormat="1" ht="56" customHeight="1" spans="1:24">
      <c r="A357" s="7">
        <v>350</v>
      </c>
      <c r="B357" s="7" t="s">
        <v>87</v>
      </c>
      <c r="C357" s="7" t="s">
        <v>88</v>
      </c>
      <c r="D357" s="7" t="s">
        <v>89</v>
      </c>
      <c r="E357" s="7" t="s">
        <v>1145</v>
      </c>
      <c r="F357" s="7" t="s">
        <v>1297</v>
      </c>
      <c r="G357" s="7" t="s">
        <v>1298</v>
      </c>
      <c r="H357" s="7" t="s">
        <v>109</v>
      </c>
      <c r="I357" s="7" t="s">
        <v>1297</v>
      </c>
      <c r="J357" s="40">
        <v>45352</v>
      </c>
      <c r="K357" s="41">
        <v>45352</v>
      </c>
      <c r="L357" s="7" t="s">
        <v>1297</v>
      </c>
      <c r="M357" s="7" t="s">
        <v>1299</v>
      </c>
      <c r="N357" s="65">
        <f t="shared" si="5"/>
        <v>20</v>
      </c>
      <c r="O357" s="7">
        <v>20</v>
      </c>
      <c r="P357" s="7">
        <v>0</v>
      </c>
      <c r="Q357" s="7">
        <v>1</v>
      </c>
      <c r="R357" s="7">
        <v>231</v>
      </c>
      <c r="S357" s="7">
        <v>907</v>
      </c>
      <c r="T357" s="7">
        <v>1</v>
      </c>
      <c r="U357" s="7">
        <v>17</v>
      </c>
      <c r="V357" s="7">
        <v>54</v>
      </c>
      <c r="W357" s="7" t="s">
        <v>1149</v>
      </c>
      <c r="X357" s="7" t="s">
        <v>219</v>
      </c>
    </row>
    <row r="358" s="51" customFormat="1" ht="39" customHeight="1" spans="1:24">
      <c r="A358" s="7">
        <v>351</v>
      </c>
      <c r="B358" s="7" t="s">
        <v>93</v>
      </c>
      <c r="C358" s="7" t="s">
        <v>94</v>
      </c>
      <c r="D358" s="7" t="s">
        <v>95</v>
      </c>
      <c r="E358" s="7" t="s">
        <v>1145</v>
      </c>
      <c r="F358" s="7" t="s">
        <v>1297</v>
      </c>
      <c r="G358" s="7" t="s">
        <v>1300</v>
      </c>
      <c r="H358" s="7" t="s">
        <v>82</v>
      </c>
      <c r="I358" s="7" t="s">
        <v>1297</v>
      </c>
      <c r="J358" s="40">
        <v>45352</v>
      </c>
      <c r="K358" s="41">
        <v>45352</v>
      </c>
      <c r="L358" s="7" t="s">
        <v>1297</v>
      </c>
      <c r="M358" s="7" t="s">
        <v>1301</v>
      </c>
      <c r="N358" s="65">
        <f t="shared" si="5"/>
        <v>10</v>
      </c>
      <c r="O358" s="7">
        <v>10</v>
      </c>
      <c r="P358" s="7">
        <v>0</v>
      </c>
      <c r="Q358" s="7">
        <v>1</v>
      </c>
      <c r="R358" s="7">
        <v>73</v>
      </c>
      <c r="S358" s="7">
        <v>231</v>
      </c>
      <c r="T358" s="7">
        <v>1</v>
      </c>
      <c r="U358" s="7">
        <v>681</v>
      </c>
      <c r="V358" s="7">
        <v>2359</v>
      </c>
      <c r="W358" s="7" t="s">
        <v>1149</v>
      </c>
      <c r="X358" s="7" t="s">
        <v>1168</v>
      </c>
    </row>
    <row r="359" s="51" customFormat="1" ht="39" customHeight="1" spans="1:24">
      <c r="A359" s="7">
        <v>352</v>
      </c>
      <c r="B359" s="7" t="s">
        <v>87</v>
      </c>
      <c r="C359" s="7" t="s">
        <v>125</v>
      </c>
      <c r="D359" s="7" t="s">
        <v>126</v>
      </c>
      <c r="E359" s="7" t="s">
        <v>1145</v>
      </c>
      <c r="F359" s="7" t="s">
        <v>1297</v>
      </c>
      <c r="G359" s="7" t="s">
        <v>1302</v>
      </c>
      <c r="H359" s="7" t="s">
        <v>82</v>
      </c>
      <c r="I359" s="7" t="s">
        <v>1297</v>
      </c>
      <c r="J359" s="40">
        <v>45352</v>
      </c>
      <c r="K359" s="41">
        <v>45413</v>
      </c>
      <c r="L359" s="7" t="s">
        <v>1303</v>
      </c>
      <c r="M359" s="7" t="s">
        <v>1304</v>
      </c>
      <c r="N359" s="65">
        <f t="shared" si="5"/>
        <v>30</v>
      </c>
      <c r="O359" s="7">
        <v>30</v>
      </c>
      <c r="P359" s="7">
        <v>0</v>
      </c>
      <c r="Q359" s="7">
        <v>1</v>
      </c>
      <c r="R359" s="7">
        <v>201</v>
      </c>
      <c r="S359" s="7">
        <v>672</v>
      </c>
      <c r="T359" s="7">
        <v>1</v>
      </c>
      <c r="U359" s="7">
        <v>21</v>
      </c>
      <c r="V359" s="7">
        <v>56</v>
      </c>
      <c r="W359" s="7" t="s">
        <v>1149</v>
      </c>
      <c r="X359" s="7" t="s">
        <v>1178</v>
      </c>
    </row>
    <row r="360" s="51" customFormat="1" ht="39" customHeight="1" spans="1:24">
      <c r="A360" s="7">
        <v>353</v>
      </c>
      <c r="B360" s="7" t="s">
        <v>93</v>
      </c>
      <c r="C360" s="7" t="s">
        <v>120</v>
      </c>
      <c r="D360" s="7" t="s">
        <v>136</v>
      </c>
      <c r="E360" s="7" t="s">
        <v>1145</v>
      </c>
      <c r="F360" s="7" t="s">
        <v>1305</v>
      </c>
      <c r="G360" s="7" t="s">
        <v>1306</v>
      </c>
      <c r="H360" s="7" t="s">
        <v>82</v>
      </c>
      <c r="I360" s="7" t="s">
        <v>1305</v>
      </c>
      <c r="J360" s="40">
        <v>45352</v>
      </c>
      <c r="K360" s="41">
        <v>45413</v>
      </c>
      <c r="L360" s="7" t="s">
        <v>1305</v>
      </c>
      <c r="M360" s="7" t="s">
        <v>1307</v>
      </c>
      <c r="N360" s="65">
        <f t="shared" si="5"/>
        <v>10</v>
      </c>
      <c r="O360" s="7">
        <v>10</v>
      </c>
      <c r="P360" s="7">
        <v>0</v>
      </c>
      <c r="Q360" s="7">
        <v>1</v>
      </c>
      <c r="R360" s="7">
        <v>57</v>
      </c>
      <c r="S360" s="7">
        <v>248</v>
      </c>
      <c r="T360" s="7">
        <v>0</v>
      </c>
      <c r="U360" s="7">
        <v>9</v>
      </c>
      <c r="V360" s="7">
        <v>28</v>
      </c>
      <c r="W360" s="7" t="s">
        <v>1149</v>
      </c>
      <c r="X360" s="7" t="s">
        <v>1202</v>
      </c>
    </row>
    <row r="361" s="51" customFormat="1" ht="39" customHeight="1" spans="1:24">
      <c r="A361" s="7">
        <v>354</v>
      </c>
      <c r="B361" s="7" t="s">
        <v>87</v>
      </c>
      <c r="C361" s="7" t="s">
        <v>125</v>
      </c>
      <c r="D361" s="7" t="s">
        <v>126</v>
      </c>
      <c r="E361" s="7" t="s">
        <v>1145</v>
      </c>
      <c r="F361" s="7" t="s">
        <v>1305</v>
      </c>
      <c r="G361" s="7" t="s">
        <v>1308</v>
      </c>
      <c r="H361" s="7" t="s">
        <v>82</v>
      </c>
      <c r="I361" s="7" t="s">
        <v>1305</v>
      </c>
      <c r="J361" s="40">
        <v>45352</v>
      </c>
      <c r="K361" s="41">
        <v>45413</v>
      </c>
      <c r="L361" s="7" t="s">
        <v>1305</v>
      </c>
      <c r="M361" s="7" t="s">
        <v>1309</v>
      </c>
      <c r="N361" s="65">
        <f t="shared" si="5"/>
        <v>10</v>
      </c>
      <c r="O361" s="7">
        <v>10</v>
      </c>
      <c r="P361" s="7">
        <v>0</v>
      </c>
      <c r="Q361" s="7">
        <v>1</v>
      </c>
      <c r="R361" s="7">
        <v>19</v>
      </c>
      <c r="S361" s="7">
        <v>70</v>
      </c>
      <c r="T361" s="7">
        <v>0</v>
      </c>
      <c r="U361" s="7">
        <v>6</v>
      </c>
      <c r="V361" s="7">
        <v>20</v>
      </c>
      <c r="W361" s="7" t="s">
        <v>1149</v>
      </c>
      <c r="X361" s="7" t="s">
        <v>1161</v>
      </c>
    </row>
    <row r="362" s="51" customFormat="1" ht="39" customHeight="1" spans="1:24">
      <c r="A362" s="7">
        <v>355</v>
      </c>
      <c r="B362" s="7" t="s">
        <v>87</v>
      </c>
      <c r="C362" s="7" t="s">
        <v>125</v>
      </c>
      <c r="D362" s="7" t="s">
        <v>126</v>
      </c>
      <c r="E362" s="7" t="s">
        <v>1145</v>
      </c>
      <c r="F362" s="7" t="s">
        <v>1305</v>
      </c>
      <c r="G362" s="7" t="s">
        <v>1310</v>
      </c>
      <c r="H362" s="7" t="s">
        <v>82</v>
      </c>
      <c r="I362" s="7" t="s">
        <v>1305</v>
      </c>
      <c r="J362" s="40">
        <v>45352</v>
      </c>
      <c r="K362" s="41">
        <v>45413</v>
      </c>
      <c r="L362" s="7" t="s">
        <v>1311</v>
      </c>
      <c r="M362" s="7" t="s">
        <v>1312</v>
      </c>
      <c r="N362" s="65">
        <f t="shared" si="5"/>
        <v>50</v>
      </c>
      <c r="O362" s="7">
        <v>50</v>
      </c>
      <c r="P362" s="7">
        <v>0</v>
      </c>
      <c r="Q362" s="7">
        <v>1</v>
      </c>
      <c r="R362" s="7">
        <v>51</v>
      </c>
      <c r="S362" s="7">
        <v>162</v>
      </c>
      <c r="T362" s="7">
        <v>0</v>
      </c>
      <c r="U362" s="7">
        <v>17</v>
      </c>
      <c r="V362" s="7">
        <v>38</v>
      </c>
      <c r="W362" s="7" t="s">
        <v>1149</v>
      </c>
      <c r="X362" s="7" t="s">
        <v>1161</v>
      </c>
    </row>
    <row r="363" s="51" customFormat="1" ht="39" customHeight="1" spans="1:24">
      <c r="A363" s="7">
        <v>356</v>
      </c>
      <c r="B363" s="7" t="s">
        <v>87</v>
      </c>
      <c r="C363" s="7" t="s">
        <v>125</v>
      </c>
      <c r="D363" s="7" t="s">
        <v>126</v>
      </c>
      <c r="E363" s="7" t="s">
        <v>1145</v>
      </c>
      <c r="F363" s="7" t="s">
        <v>1305</v>
      </c>
      <c r="G363" s="7" t="s">
        <v>1313</v>
      </c>
      <c r="H363" s="7" t="s">
        <v>454</v>
      </c>
      <c r="I363" s="7" t="s">
        <v>1305</v>
      </c>
      <c r="J363" s="40">
        <v>45352</v>
      </c>
      <c r="K363" s="41">
        <v>45383</v>
      </c>
      <c r="L363" s="7" t="s">
        <v>1314</v>
      </c>
      <c r="M363" s="7" t="s">
        <v>1315</v>
      </c>
      <c r="N363" s="65">
        <f t="shared" si="5"/>
        <v>12</v>
      </c>
      <c r="O363" s="7">
        <v>3</v>
      </c>
      <c r="P363" s="7">
        <v>9</v>
      </c>
      <c r="Q363" s="7">
        <v>1</v>
      </c>
      <c r="R363" s="7">
        <v>10</v>
      </c>
      <c r="S363" s="7">
        <v>10</v>
      </c>
      <c r="T363" s="7">
        <v>0</v>
      </c>
      <c r="U363" s="7">
        <v>5</v>
      </c>
      <c r="V363" s="7">
        <v>5</v>
      </c>
      <c r="W363" s="7" t="s">
        <v>1149</v>
      </c>
      <c r="X363" s="7" t="s">
        <v>1161</v>
      </c>
    </row>
    <row r="364" s="51" customFormat="1" ht="48" customHeight="1" spans="1:24">
      <c r="A364" s="7">
        <v>357</v>
      </c>
      <c r="B364" s="7" t="s">
        <v>93</v>
      </c>
      <c r="C364" s="7" t="s">
        <v>94</v>
      </c>
      <c r="D364" s="7" t="s">
        <v>149</v>
      </c>
      <c r="E364" s="7" t="s">
        <v>1145</v>
      </c>
      <c r="F364" s="7" t="s">
        <v>1305</v>
      </c>
      <c r="G364" s="7" t="s">
        <v>1316</v>
      </c>
      <c r="H364" s="7" t="s">
        <v>82</v>
      </c>
      <c r="I364" s="7" t="s">
        <v>1305</v>
      </c>
      <c r="J364" s="40">
        <v>45352</v>
      </c>
      <c r="K364" s="41">
        <v>45413</v>
      </c>
      <c r="L364" s="7" t="s">
        <v>1305</v>
      </c>
      <c r="M364" s="7" t="s">
        <v>1317</v>
      </c>
      <c r="N364" s="65">
        <f t="shared" si="5"/>
        <v>30</v>
      </c>
      <c r="O364" s="7">
        <v>30</v>
      </c>
      <c r="P364" s="7">
        <v>0</v>
      </c>
      <c r="Q364" s="7">
        <v>1</v>
      </c>
      <c r="R364" s="7">
        <v>24</v>
      </c>
      <c r="S364" s="7">
        <v>65</v>
      </c>
      <c r="T364" s="7">
        <v>0</v>
      </c>
      <c r="U364" s="7">
        <v>72</v>
      </c>
      <c r="V364" s="7">
        <v>210</v>
      </c>
      <c r="W364" s="7" t="s">
        <v>1149</v>
      </c>
      <c r="X364" s="7" t="s">
        <v>1168</v>
      </c>
    </row>
    <row r="365" s="51" customFormat="1" ht="48" customHeight="1" spans="1:24">
      <c r="A365" s="7">
        <v>358</v>
      </c>
      <c r="B365" s="7" t="s">
        <v>93</v>
      </c>
      <c r="C365" s="7" t="s">
        <v>94</v>
      </c>
      <c r="D365" s="85" t="s">
        <v>95</v>
      </c>
      <c r="E365" s="7" t="s">
        <v>1145</v>
      </c>
      <c r="F365" s="7" t="s">
        <v>1318</v>
      </c>
      <c r="G365" s="7" t="s">
        <v>1319</v>
      </c>
      <c r="H365" s="7" t="s">
        <v>109</v>
      </c>
      <c r="I365" s="7" t="s">
        <v>1318</v>
      </c>
      <c r="J365" s="40">
        <v>45352</v>
      </c>
      <c r="K365" s="40">
        <v>45413</v>
      </c>
      <c r="L365" s="7" t="s">
        <v>1318</v>
      </c>
      <c r="M365" s="7" t="s">
        <v>1320</v>
      </c>
      <c r="N365" s="65">
        <f t="shared" si="5"/>
        <v>10</v>
      </c>
      <c r="O365" s="7">
        <v>10</v>
      </c>
      <c r="P365" s="7">
        <v>0</v>
      </c>
      <c r="Q365" s="7">
        <v>1</v>
      </c>
      <c r="R365" s="7">
        <v>31</v>
      </c>
      <c r="S365" s="7">
        <v>101</v>
      </c>
      <c r="T365" s="7">
        <v>0</v>
      </c>
      <c r="U365" s="7">
        <v>6</v>
      </c>
      <c r="V365" s="7">
        <v>21</v>
      </c>
      <c r="W365" s="7" t="s">
        <v>1149</v>
      </c>
      <c r="X365" s="7" t="s">
        <v>1168</v>
      </c>
    </row>
    <row r="366" s="51" customFormat="1" ht="39" customHeight="1" spans="1:24">
      <c r="A366" s="7">
        <v>359</v>
      </c>
      <c r="B366" s="7" t="s">
        <v>87</v>
      </c>
      <c r="C366" s="7" t="s">
        <v>125</v>
      </c>
      <c r="D366" s="7" t="s">
        <v>126</v>
      </c>
      <c r="E366" s="7" t="s">
        <v>1145</v>
      </c>
      <c r="F366" s="7" t="s">
        <v>1318</v>
      </c>
      <c r="G366" s="7" t="s">
        <v>1321</v>
      </c>
      <c r="H366" s="7" t="s">
        <v>82</v>
      </c>
      <c r="I366" s="7" t="s">
        <v>1318</v>
      </c>
      <c r="J366" s="40">
        <v>45352</v>
      </c>
      <c r="K366" s="41">
        <v>45413</v>
      </c>
      <c r="L366" s="7" t="s">
        <v>1322</v>
      </c>
      <c r="M366" s="7" t="s">
        <v>1323</v>
      </c>
      <c r="N366" s="65">
        <f t="shared" si="5"/>
        <v>8</v>
      </c>
      <c r="O366" s="7">
        <v>8</v>
      </c>
      <c r="P366" s="7">
        <v>0</v>
      </c>
      <c r="Q366" s="7">
        <v>1</v>
      </c>
      <c r="R366" s="7">
        <v>42</v>
      </c>
      <c r="S366" s="7">
        <v>120</v>
      </c>
      <c r="T366" s="7">
        <v>0</v>
      </c>
      <c r="U366" s="7">
        <v>9</v>
      </c>
      <c r="V366" s="7">
        <v>25</v>
      </c>
      <c r="W366" s="7" t="s">
        <v>1149</v>
      </c>
      <c r="X366" s="7" t="s">
        <v>1161</v>
      </c>
    </row>
    <row r="367" s="51" customFormat="1" ht="52" customHeight="1" spans="1:24">
      <c r="A367" s="7">
        <v>360</v>
      </c>
      <c r="B367" s="7" t="s">
        <v>87</v>
      </c>
      <c r="C367" s="7" t="s">
        <v>286</v>
      </c>
      <c r="D367" s="7" t="s">
        <v>287</v>
      </c>
      <c r="E367" s="7" t="s">
        <v>1145</v>
      </c>
      <c r="F367" s="7" t="s">
        <v>1318</v>
      </c>
      <c r="G367" s="7" t="s">
        <v>1324</v>
      </c>
      <c r="H367" s="7" t="s">
        <v>82</v>
      </c>
      <c r="I367" s="7" t="s">
        <v>1318</v>
      </c>
      <c r="J367" s="40">
        <v>45352</v>
      </c>
      <c r="K367" s="41">
        <v>45383</v>
      </c>
      <c r="L367" s="7" t="s">
        <v>1325</v>
      </c>
      <c r="M367" s="7" t="s">
        <v>1326</v>
      </c>
      <c r="N367" s="65">
        <f t="shared" si="5"/>
        <v>104</v>
      </c>
      <c r="O367" s="7">
        <v>100</v>
      </c>
      <c r="P367" s="7">
        <v>4</v>
      </c>
      <c r="Q367" s="7">
        <v>3</v>
      </c>
      <c r="R367" s="7">
        <v>67</v>
      </c>
      <c r="S367" s="7">
        <v>210</v>
      </c>
      <c r="T367" s="7">
        <v>0</v>
      </c>
      <c r="U367" s="7">
        <v>8</v>
      </c>
      <c r="V367" s="7">
        <v>25</v>
      </c>
      <c r="W367" s="7" t="s">
        <v>1149</v>
      </c>
      <c r="X367" s="7" t="s">
        <v>219</v>
      </c>
    </row>
    <row r="368" s="51" customFormat="1" ht="52" customHeight="1" spans="1:24">
      <c r="A368" s="7">
        <v>361</v>
      </c>
      <c r="B368" s="7" t="s">
        <v>87</v>
      </c>
      <c r="C368" s="7" t="s">
        <v>125</v>
      </c>
      <c r="D368" s="7" t="s">
        <v>126</v>
      </c>
      <c r="E368" s="7" t="s">
        <v>1145</v>
      </c>
      <c r="F368" s="7" t="s">
        <v>1327</v>
      </c>
      <c r="G368" s="7" t="s">
        <v>1328</v>
      </c>
      <c r="H368" s="7" t="s">
        <v>454</v>
      </c>
      <c r="I368" s="7" t="s">
        <v>1327</v>
      </c>
      <c r="J368" s="40">
        <v>45352</v>
      </c>
      <c r="K368" s="41">
        <v>45413</v>
      </c>
      <c r="L368" s="7" t="s">
        <v>1329</v>
      </c>
      <c r="M368" s="7" t="s">
        <v>1330</v>
      </c>
      <c r="N368" s="65">
        <f t="shared" si="5"/>
        <v>40</v>
      </c>
      <c r="O368" s="7">
        <v>40</v>
      </c>
      <c r="P368" s="7">
        <v>0</v>
      </c>
      <c r="Q368" s="39">
        <v>1</v>
      </c>
      <c r="R368" s="7">
        <v>51</v>
      </c>
      <c r="S368" s="7">
        <v>133</v>
      </c>
      <c r="T368" s="39">
        <v>1</v>
      </c>
      <c r="U368" s="7">
        <v>9</v>
      </c>
      <c r="V368" s="7">
        <v>24</v>
      </c>
      <c r="W368" s="7" t="s">
        <v>1149</v>
      </c>
      <c r="X368" s="7" t="s">
        <v>1178</v>
      </c>
    </row>
    <row r="369" s="51" customFormat="1" ht="51" customHeight="1" spans="1:24">
      <c r="A369" s="7">
        <v>362</v>
      </c>
      <c r="B369" s="7" t="s">
        <v>93</v>
      </c>
      <c r="C369" s="7" t="s">
        <v>94</v>
      </c>
      <c r="D369" s="7" t="s">
        <v>149</v>
      </c>
      <c r="E369" s="7" t="s">
        <v>1145</v>
      </c>
      <c r="F369" s="7" t="s">
        <v>1327</v>
      </c>
      <c r="G369" s="7" t="s">
        <v>1331</v>
      </c>
      <c r="H369" s="7" t="s">
        <v>82</v>
      </c>
      <c r="I369" s="7" t="s">
        <v>1327</v>
      </c>
      <c r="J369" s="40">
        <v>45383</v>
      </c>
      <c r="K369" s="41">
        <v>45505</v>
      </c>
      <c r="L369" s="7" t="s">
        <v>1327</v>
      </c>
      <c r="M369" s="7" t="s">
        <v>1332</v>
      </c>
      <c r="N369" s="65">
        <f t="shared" si="5"/>
        <v>5</v>
      </c>
      <c r="O369" s="7">
        <v>5</v>
      </c>
      <c r="P369" s="7">
        <v>0</v>
      </c>
      <c r="Q369" s="39">
        <v>1</v>
      </c>
      <c r="R369" s="7">
        <v>16</v>
      </c>
      <c r="S369" s="7">
        <v>38</v>
      </c>
      <c r="T369" s="39">
        <v>1</v>
      </c>
      <c r="U369" s="7">
        <v>3</v>
      </c>
      <c r="V369" s="7">
        <v>9</v>
      </c>
      <c r="W369" s="7" t="s">
        <v>1149</v>
      </c>
      <c r="X369" s="7" t="s">
        <v>1168</v>
      </c>
    </row>
    <row r="370" s="51" customFormat="1" ht="45" customHeight="1" spans="1:24">
      <c r="A370" s="7">
        <v>363</v>
      </c>
      <c r="B370" s="7" t="s">
        <v>93</v>
      </c>
      <c r="C370" s="7" t="s">
        <v>94</v>
      </c>
      <c r="D370" s="85" t="s">
        <v>95</v>
      </c>
      <c r="E370" s="7" t="s">
        <v>1145</v>
      </c>
      <c r="F370" s="7" t="s">
        <v>1327</v>
      </c>
      <c r="G370" s="7" t="s">
        <v>1333</v>
      </c>
      <c r="H370" s="7" t="s">
        <v>82</v>
      </c>
      <c r="I370" s="7" t="s">
        <v>1327</v>
      </c>
      <c r="J370" s="40">
        <v>45383</v>
      </c>
      <c r="K370" s="41">
        <v>45505</v>
      </c>
      <c r="L370" s="7" t="s">
        <v>1327</v>
      </c>
      <c r="M370" s="7" t="s">
        <v>1334</v>
      </c>
      <c r="N370" s="65">
        <f t="shared" si="5"/>
        <v>5</v>
      </c>
      <c r="O370" s="7">
        <v>5</v>
      </c>
      <c r="P370" s="7">
        <v>0</v>
      </c>
      <c r="Q370" s="39">
        <v>1</v>
      </c>
      <c r="R370" s="7">
        <v>101</v>
      </c>
      <c r="S370" s="7">
        <v>327</v>
      </c>
      <c r="T370" s="39">
        <v>1</v>
      </c>
      <c r="U370" s="7">
        <v>31</v>
      </c>
      <c r="V370" s="7">
        <v>107</v>
      </c>
      <c r="W370" s="7" t="s">
        <v>1149</v>
      </c>
      <c r="X370" s="7" t="s">
        <v>1168</v>
      </c>
    </row>
    <row r="371" s="51" customFormat="1" ht="45" customHeight="1" spans="1:24">
      <c r="A371" s="7">
        <v>364</v>
      </c>
      <c r="B371" s="7" t="s">
        <v>87</v>
      </c>
      <c r="C371" s="7" t="s">
        <v>286</v>
      </c>
      <c r="D371" s="7" t="s">
        <v>287</v>
      </c>
      <c r="E371" s="7" t="s">
        <v>1145</v>
      </c>
      <c r="F371" s="7" t="s">
        <v>1335</v>
      </c>
      <c r="G371" s="7" t="s">
        <v>1336</v>
      </c>
      <c r="H371" s="7" t="s">
        <v>82</v>
      </c>
      <c r="I371" s="7" t="s">
        <v>1335</v>
      </c>
      <c r="J371" s="40">
        <v>45352</v>
      </c>
      <c r="K371" s="41">
        <v>45383</v>
      </c>
      <c r="L371" s="7" t="s">
        <v>1337</v>
      </c>
      <c r="M371" s="7" t="s">
        <v>1338</v>
      </c>
      <c r="N371" s="65">
        <f t="shared" si="5"/>
        <v>3</v>
      </c>
      <c r="O371" s="7">
        <v>3</v>
      </c>
      <c r="P371" s="7">
        <v>0</v>
      </c>
      <c r="Q371" s="7">
        <v>1</v>
      </c>
      <c r="R371" s="7">
        <v>10</v>
      </c>
      <c r="S371" s="7">
        <v>10</v>
      </c>
      <c r="T371" s="7">
        <v>0</v>
      </c>
      <c r="U371" s="7">
        <v>5</v>
      </c>
      <c r="V371" s="7">
        <v>5</v>
      </c>
      <c r="W371" s="7" t="s">
        <v>1149</v>
      </c>
      <c r="X371" s="7" t="s">
        <v>1161</v>
      </c>
    </row>
    <row r="372" s="51" customFormat="1" ht="32" customHeight="1" spans="1:24">
      <c r="A372" s="7">
        <v>365</v>
      </c>
      <c r="B372" s="7" t="s">
        <v>87</v>
      </c>
      <c r="C372" s="7" t="s">
        <v>125</v>
      </c>
      <c r="D372" s="7" t="s">
        <v>126</v>
      </c>
      <c r="E372" s="7" t="s">
        <v>1145</v>
      </c>
      <c r="F372" s="7" t="s">
        <v>1335</v>
      </c>
      <c r="G372" s="7" t="s">
        <v>1339</v>
      </c>
      <c r="H372" s="7" t="s">
        <v>82</v>
      </c>
      <c r="I372" s="7" t="s">
        <v>1335</v>
      </c>
      <c r="J372" s="40">
        <v>45352</v>
      </c>
      <c r="K372" s="41">
        <v>45413</v>
      </c>
      <c r="L372" s="7" t="s">
        <v>1340</v>
      </c>
      <c r="M372" s="7" t="s">
        <v>1341</v>
      </c>
      <c r="N372" s="65">
        <f t="shared" si="5"/>
        <v>20</v>
      </c>
      <c r="O372" s="7">
        <v>12</v>
      </c>
      <c r="P372" s="7">
        <v>8</v>
      </c>
      <c r="Q372" s="7">
        <v>1</v>
      </c>
      <c r="R372" s="7">
        <v>35</v>
      </c>
      <c r="S372" s="7">
        <v>95</v>
      </c>
      <c r="T372" s="7">
        <v>0</v>
      </c>
      <c r="U372" s="7">
        <v>7</v>
      </c>
      <c r="V372" s="7">
        <v>15</v>
      </c>
      <c r="W372" s="7" t="s">
        <v>1149</v>
      </c>
      <c r="X372" s="7" t="s">
        <v>1178</v>
      </c>
    </row>
    <row r="373" s="51" customFormat="1" ht="50" customHeight="1" spans="1:24">
      <c r="A373" s="7">
        <v>366</v>
      </c>
      <c r="B373" s="7" t="s">
        <v>93</v>
      </c>
      <c r="C373" s="7" t="s">
        <v>120</v>
      </c>
      <c r="D373" s="7" t="s">
        <v>136</v>
      </c>
      <c r="E373" s="7" t="s">
        <v>1145</v>
      </c>
      <c r="F373" s="7" t="s">
        <v>1342</v>
      </c>
      <c r="G373" s="7" t="s">
        <v>1343</v>
      </c>
      <c r="H373" s="7" t="s">
        <v>82</v>
      </c>
      <c r="I373" s="7" t="s">
        <v>1342</v>
      </c>
      <c r="J373" s="40">
        <v>45352</v>
      </c>
      <c r="K373" s="40">
        <v>45383</v>
      </c>
      <c r="L373" s="7" t="s">
        <v>1342</v>
      </c>
      <c r="M373" s="7" t="s">
        <v>1344</v>
      </c>
      <c r="N373" s="65">
        <f t="shared" si="5"/>
        <v>3</v>
      </c>
      <c r="O373" s="7">
        <v>3</v>
      </c>
      <c r="P373" s="7">
        <v>0</v>
      </c>
      <c r="Q373" s="7">
        <v>1</v>
      </c>
      <c r="R373" s="7">
        <v>9</v>
      </c>
      <c r="S373" s="7">
        <v>24</v>
      </c>
      <c r="T373" s="7">
        <v>1</v>
      </c>
      <c r="U373" s="7">
        <v>3</v>
      </c>
      <c r="V373" s="7">
        <v>9</v>
      </c>
      <c r="W373" s="7" t="s">
        <v>1149</v>
      </c>
      <c r="X373" s="7" t="s">
        <v>1202</v>
      </c>
    </row>
    <row r="374" s="51" customFormat="1" ht="46" customHeight="1" spans="1:24">
      <c r="A374" s="7">
        <v>367</v>
      </c>
      <c r="B374" s="7" t="s">
        <v>93</v>
      </c>
      <c r="C374" s="7" t="s">
        <v>94</v>
      </c>
      <c r="D374" s="85" t="s">
        <v>95</v>
      </c>
      <c r="E374" s="7" t="s">
        <v>1145</v>
      </c>
      <c r="F374" s="7" t="s">
        <v>1145</v>
      </c>
      <c r="G374" s="7" t="s">
        <v>1345</v>
      </c>
      <c r="H374" s="7" t="s">
        <v>82</v>
      </c>
      <c r="I374" s="7" t="s">
        <v>1145</v>
      </c>
      <c r="J374" s="40">
        <v>45323</v>
      </c>
      <c r="K374" s="41">
        <v>45413</v>
      </c>
      <c r="L374" s="7" t="s">
        <v>1282</v>
      </c>
      <c r="M374" s="7" t="s">
        <v>1346</v>
      </c>
      <c r="N374" s="65">
        <f t="shared" si="5"/>
        <v>50</v>
      </c>
      <c r="O374" s="7">
        <v>50</v>
      </c>
      <c r="P374" s="7">
        <v>0</v>
      </c>
      <c r="Q374" s="7">
        <v>23</v>
      </c>
      <c r="R374" s="7">
        <v>11221</v>
      </c>
      <c r="S374" s="7">
        <v>58785</v>
      </c>
      <c r="T374" s="7">
        <v>4</v>
      </c>
      <c r="U374" s="7">
        <v>1412</v>
      </c>
      <c r="V374" s="7">
        <v>4121</v>
      </c>
      <c r="W374" s="7" t="s">
        <v>1149</v>
      </c>
      <c r="X374" s="7" t="s">
        <v>1168</v>
      </c>
    </row>
    <row r="375" s="51" customFormat="1" ht="152" customHeight="1" spans="1:24">
      <c r="A375" s="7">
        <v>368</v>
      </c>
      <c r="B375" s="7" t="s">
        <v>77</v>
      </c>
      <c r="C375" s="7" t="s">
        <v>77</v>
      </c>
      <c r="D375" s="7" t="s">
        <v>915</v>
      </c>
      <c r="E375" s="7" t="s">
        <v>1145</v>
      </c>
      <c r="F375" s="7" t="s">
        <v>1145</v>
      </c>
      <c r="G375" s="7" t="s">
        <v>1347</v>
      </c>
      <c r="H375" s="39" t="s">
        <v>109</v>
      </c>
      <c r="I375" s="7" t="s">
        <v>1145</v>
      </c>
      <c r="J375" s="38">
        <v>45292</v>
      </c>
      <c r="K375" s="38">
        <v>45536</v>
      </c>
      <c r="L375" s="7" t="s">
        <v>1348</v>
      </c>
      <c r="M375" s="7" t="s">
        <v>1349</v>
      </c>
      <c r="N375" s="65">
        <f t="shared" si="5"/>
        <v>497.26</v>
      </c>
      <c r="O375" s="39">
        <v>497.26</v>
      </c>
      <c r="P375" s="39">
        <v>0</v>
      </c>
      <c r="Q375" s="39">
        <v>23</v>
      </c>
      <c r="R375" s="39">
        <v>163</v>
      </c>
      <c r="S375" s="39">
        <v>436</v>
      </c>
      <c r="T375" s="39">
        <v>4</v>
      </c>
      <c r="U375" s="39">
        <v>163</v>
      </c>
      <c r="V375" s="39">
        <v>436</v>
      </c>
      <c r="W375" s="7" t="s">
        <v>1149</v>
      </c>
      <c r="X375" s="7" t="s">
        <v>1207</v>
      </c>
    </row>
    <row r="376" s="51" customFormat="1" ht="83" customHeight="1" spans="1:24">
      <c r="A376" s="7">
        <v>369</v>
      </c>
      <c r="B376" s="7" t="s">
        <v>93</v>
      </c>
      <c r="C376" s="7" t="s">
        <v>94</v>
      </c>
      <c r="D376" s="85" t="s">
        <v>95</v>
      </c>
      <c r="E376" s="7" t="s">
        <v>1145</v>
      </c>
      <c r="F376" s="7" t="s">
        <v>1145</v>
      </c>
      <c r="G376" s="7" t="s">
        <v>1350</v>
      </c>
      <c r="H376" s="39" t="s">
        <v>82</v>
      </c>
      <c r="I376" s="39" t="s">
        <v>1145</v>
      </c>
      <c r="J376" s="40">
        <v>45352</v>
      </c>
      <c r="K376" s="40">
        <v>45384</v>
      </c>
      <c r="L376" s="7" t="s">
        <v>1282</v>
      </c>
      <c r="M376" s="7" t="s">
        <v>1351</v>
      </c>
      <c r="N376" s="65">
        <f t="shared" si="5"/>
        <v>140.7</v>
      </c>
      <c r="O376" s="7">
        <v>140.7</v>
      </c>
      <c r="P376" s="39">
        <v>0</v>
      </c>
      <c r="Q376" s="7">
        <v>23</v>
      </c>
      <c r="R376" s="39">
        <v>5651</v>
      </c>
      <c r="S376" s="39">
        <v>17280</v>
      </c>
      <c r="T376" s="39">
        <v>4</v>
      </c>
      <c r="U376" s="39">
        <v>365</v>
      </c>
      <c r="V376" s="39">
        <v>1066</v>
      </c>
      <c r="W376" s="7" t="s">
        <v>1352</v>
      </c>
      <c r="X376" s="7" t="s">
        <v>1353</v>
      </c>
    </row>
    <row r="377" s="51" customFormat="1" ht="36" spans="1:24">
      <c r="A377" s="7">
        <v>370</v>
      </c>
      <c r="B377" s="7" t="s">
        <v>93</v>
      </c>
      <c r="C377" s="7" t="s">
        <v>94</v>
      </c>
      <c r="D377" s="68" t="s">
        <v>105</v>
      </c>
      <c r="E377" s="7" t="s">
        <v>1145</v>
      </c>
      <c r="F377" s="7" t="s">
        <v>1145</v>
      </c>
      <c r="G377" s="7" t="s">
        <v>1354</v>
      </c>
      <c r="H377" s="39" t="s">
        <v>82</v>
      </c>
      <c r="I377" s="39" t="s">
        <v>1145</v>
      </c>
      <c r="J377" s="40">
        <v>45352</v>
      </c>
      <c r="K377" s="40">
        <v>45385</v>
      </c>
      <c r="L377" s="7" t="s">
        <v>1282</v>
      </c>
      <c r="M377" s="7" t="s">
        <v>1355</v>
      </c>
      <c r="N377" s="65">
        <f t="shared" si="5"/>
        <v>115.18</v>
      </c>
      <c r="O377" s="7">
        <v>115.18</v>
      </c>
      <c r="P377" s="39">
        <v>0</v>
      </c>
      <c r="Q377" s="7">
        <v>21</v>
      </c>
      <c r="R377" s="39">
        <v>5325</v>
      </c>
      <c r="S377" s="39">
        <v>16005</v>
      </c>
      <c r="T377" s="7">
        <v>4</v>
      </c>
      <c r="U377" s="39">
        <v>80</v>
      </c>
      <c r="V377" s="39">
        <v>251</v>
      </c>
      <c r="W377" s="7" t="s">
        <v>1352</v>
      </c>
      <c r="X377" s="7" t="s">
        <v>1353</v>
      </c>
    </row>
    <row r="378" s="51" customFormat="1" ht="40" customHeight="1" spans="1:24">
      <c r="A378" s="7">
        <v>371</v>
      </c>
      <c r="B378" s="7" t="s">
        <v>87</v>
      </c>
      <c r="C378" s="7" t="s">
        <v>125</v>
      </c>
      <c r="D378" s="7" t="s">
        <v>126</v>
      </c>
      <c r="E378" s="7" t="s">
        <v>1145</v>
      </c>
      <c r="F378" s="7" t="s">
        <v>1356</v>
      </c>
      <c r="G378" s="7" t="s">
        <v>1357</v>
      </c>
      <c r="H378" s="7" t="s">
        <v>454</v>
      </c>
      <c r="I378" s="7" t="s">
        <v>1356</v>
      </c>
      <c r="J378" s="40">
        <v>45352</v>
      </c>
      <c r="K378" s="41">
        <v>45413</v>
      </c>
      <c r="L378" s="7" t="s">
        <v>1356</v>
      </c>
      <c r="M378" s="7" t="s">
        <v>873</v>
      </c>
      <c r="N378" s="65">
        <f t="shared" si="5"/>
        <v>10</v>
      </c>
      <c r="O378" s="7">
        <v>10</v>
      </c>
      <c r="P378" s="7">
        <v>0</v>
      </c>
      <c r="Q378" s="39">
        <v>1</v>
      </c>
      <c r="R378" s="39">
        <v>26</v>
      </c>
      <c r="S378" s="7">
        <v>106</v>
      </c>
      <c r="T378" s="7">
        <v>0</v>
      </c>
      <c r="U378" s="39">
        <v>15</v>
      </c>
      <c r="V378" s="39">
        <v>45</v>
      </c>
      <c r="W378" s="7" t="s">
        <v>1149</v>
      </c>
      <c r="X378" s="7" t="s">
        <v>1178</v>
      </c>
    </row>
    <row r="379" s="51" customFormat="1" ht="40" customHeight="1" spans="1:24">
      <c r="A379" s="7">
        <v>372</v>
      </c>
      <c r="B379" s="7" t="s">
        <v>87</v>
      </c>
      <c r="C379" s="7" t="s">
        <v>88</v>
      </c>
      <c r="D379" s="7" t="s">
        <v>89</v>
      </c>
      <c r="E379" s="7" t="s">
        <v>1145</v>
      </c>
      <c r="F379" s="7" t="s">
        <v>1356</v>
      </c>
      <c r="G379" s="7" t="s">
        <v>1358</v>
      </c>
      <c r="H379" s="7" t="s">
        <v>109</v>
      </c>
      <c r="I379" s="7" t="s">
        <v>1356</v>
      </c>
      <c r="J379" s="38">
        <v>45627</v>
      </c>
      <c r="K379" s="38">
        <v>45778</v>
      </c>
      <c r="L379" s="7" t="s">
        <v>1356</v>
      </c>
      <c r="M379" s="7" t="s">
        <v>1359</v>
      </c>
      <c r="N379" s="65">
        <f t="shared" si="5"/>
        <v>21.6</v>
      </c>
      <c r="O379" s="7">
        <v>21.6</v>
      </c>
      <c r="P379" s="7">
        <v>0</v>
      </c>
      <c r="Q379" s="39">
        <v>1</v>
      </c>
      <c r="R379" s="39">
        <v>184</v>
      </c>
      <c r="S379" s="39">
        <v>732</v>
      </c>
      <c r="T379" s="7">
        <v>0</v>
      </c>
      <c r="U379" s="39">
        <v>15</v>
      </c>
      <c r="V379" s="39">
        <v>45</v>
      </c>
      <c r="W379" s="7" t="s">
        <v>1149</v>
      </c>
      <c r="X379" s="7" t="s">
        <v>219</v>
      </c>
    </row>
    <row r="380" s="51" customFormat="1" ht="40" customHeight="1" spans="1:24">
      <c r="A380" s="7">
        <v>373</v>
      </c>
      <c r="B380" s="7" t="s">
        <v>93</v>
      </c>
      <c r="C380" s="7" t="s">
        <v>120</v>
      </c>
      <c r="D380" s="7" t="s">
        <v>136</v>
      </c>
      <c r="E380" s="7" t="s">
        <v>1145</v>
      </c>
      <c r="F380" s="7" t="s">
        <v>1356</v>
      </c>
      <c r="G380" s="7" t="s">
        <v>1360</v>
      </c>
      <c r="H380" s="7" t="s">
        <v>109</v>
      </c>
      <c r="I380" s="7" t="s">
        <v>1356</v>
      </c>
      <c r="J380" s="38">
        <v>45566</v>
      </c>
      <c r="K380" s="38">
        <v>45627</v>
      </c>
      <c r="L380" s="7" t="s">
        <v>1356</v>
      </c>
      <c r="M380" s="7" t="s">
        <v>1361</v>
      </c>
      <c r="N380" s="65">
        <f t="shared" si="5"/>
        <v>50</v>
      </c>
      <c r="O380" s="7">
        <v>50</v>
      </c>
      <c r="P380" s="7">
        <v>0</v>
      </c>
      <c r="Q380" s="39">
        <v>1</v>
      </c>
      <c r="R380" s="39">
        <v>184</v>
      </c>
      <c r="S380" s="39">
        <v>732</v>
      </c>
      <c r="T380" s="7">
        <v>0</v>
      </c>
      <c r="U380" s="39">
        <v>15</v>
      </c>
      <c r="V380" s="39">
        <v>45</v>
      </c>
      <c r="W380" s="7" t="s">
        <v>1149</v>
      </c>
      <c r="X380" s="7" t="s">
        <v>1202</v>
      </c>
    </row>
    <row r="381" s="51" customFormat="1" ht="40" customHeight="1" spans="1:24">
      <c r="A381" s="7">
        <v>374</v>
      </c>
      <c r="B381" s="7" t="s">
        <v>87</v>
      </c>
      <c r="C381" s="7" t="s">
        <v>88</v>
      </c>
      <c r="D381" s="7" t="s">
        <v>89</v>
      </c>
      <c r="E381" s="7" t="s">
        <v>1145</v>
      </c>
      <c r="F381" s="7" t="s">
        <v>1356</v>
      </c>
      <c r="G381" s="7" t="s">
        <v>1362</v>
      </c>
      <c r="H381" s="7" t="s">
        <v>109</v>
      </c>
      <c r="I381" s="7" t="s">
        <v>1356</v>
      </c>
      <c r="J381" s="38">
        <v>45566</v>
      </c>
      <c r="K381" s="38">
        <v>45627</v>
      </c>
      <c r="L381" s="7" t="s">
        <v>1356</v>
      </c>
      <c r="M381" s="7" t="s">
        <v>1363</v>
      </c>
      <c r="N381" s="65">
        <f t="shared" si="5"/>
        <v>38</v>
      </c>
      <c r="O381" s="7">
        <v>38</v>
      </c>
      <c r="P381" s="7">
        <v>0</v>
      </c>
      <c r="Q381" s="39">
        <v>1</v>
      </c>
      <c r="R381" s="39">
        <v>565</v>
      </c>
      <c r="S381" s="39">
        <v>1821</v>
      </c>
      <c r="T381" s="7">
        <v>0</v>
      </c>
      <c r="U381" s="39">
        <v>89</v>
      </c>
      <c r="V381" s="39">
        <v>182</v>
      </c>
      <c r="W381" s="7" t="s">
        <v>1149</v>
      </c>
      <c r="X381" s="7" t="s">
        <v>219</v>
      </c>
    </row>
    <row r="382" s="51" customFormat="1" ht="40" customHeight="1" spans="1:24">
      <c r="A382" s="7">
        <v>375</v>
      </c>
      <c r="B382" s="7" t="s">
        <v>93</v>
      </c>
      <c r="C382" s="7" t="s">
        <v>120</v>
      </c>
      <c r="D382" s="7" t="s">
        <v>136</v>
      </c>
      <c r="E382" s="7" t="s">
        <v>1145</v>
      </c>
      <c r="F382" s="7" t="s">
        <v>1356</v>
      </c>
      <c r="G382" s="7" t="s">
        <v>1364</v>
      </c>
      <c r="H382" s="7" t="s">
        <v>109</v>
      </c>
      <c r="I382" s="7" t="s">
        <v>1356</v>
      </c>
      <c r="J382" s="38">
        <v>45627</v>
      </c>
      <c r="K382" s="38">
        <v>45839</v>
      </c>
      <c r="L382" s="7" t="s">
        <v>1356</v>
      </c>
      <c r="M382" s="7" t="s">
        <v>1365</v>
      </c>
      <c r="N382" s="65">
        <f t="shared" si="5"/>
        <v>30</v>
      </c>
      <c r="O382" s="7">
        <v>30</v>
      </c>
      <c r="P382" s="7">
        <v>0</v>
      </c>
      <c r="Q382" s="39">
        <v>1</v>
      </c>
      <c r="R382" s="39">
        <v>184</v>
      </c>
      <c r="S382" s="39">
        <v>732</v>
      </c>
      <c r="T382" s="7">
        <v>0</v>
      </c>
      <c r="U382" s="39">
        <v>15</v>
      </c>
      <c r="V382" s="39">
        <v>45</v>
      </c>
      <c r="W382" s="7" t="s">
        <v>1149</v>
      </c>
      <c r="X382" s="7" t="s">
        <v>1202</v>
      </c>
    </row>
    <row r="383" s="51" customFormat="1" ht="40" customHeight="1" spans="1:24">
      <c r="A383" s="7">
        <v>376</v>
      </c>
      <c r="B383" s="7" t="s">
        <v>87</v>
      </c>
      <c r="C383" s="7" t="s">
        <v>125</v>
      </c>
      <c r="D383" s="7" t="s">
        <v>126</v>
      </c>
      <c r="E383" s="7" t="s">
        <v>1145</v>
      </c>
      <c r="F383" s="7" t="s">
        <v>1356</v>
      </c>
      <c r="G383" s="7" t="s">
        <v>1366</v>
      </c>
      <c r="H383" s="7" t="s">
        <v>82</v>
      </c>
      <c r="I383" s="7" t="s">
        <v>1356</v>
      </c>
      <c r="J383" s="40">
        <v>45352</v>
      </c>
      <c r="K383" s="41">
        <v>45383</v>
      </c>
      <c r="L383" s="7" t="s">
        <v>1367</v>
      </c>
      <c r="M383" s="7" t="s">
        <v>1368</v>
      </c>
      <c r="N383" s="65">
        <f t="shared" si="5"/>
        <v>5</v>
      </c>
      <c r="O383" s="7">
        <v>5</v>
      </c>
      <c r="P383" s="7">
        <v>0</v>
      </c>
      <c r="Q383" s="7">
        <v>1</v>
      </c>
      <c r="R383" s="7">
        <v>12</v>
      </c>
      <c r="S383" s="7">
        <v>31</v>
      </c>
      <c r="T383" s="7">
        <v>0</v>
      </c>
      <c r="U383" s="7">
        <v>7</v>
      </c>
      <c r="V383" s="7">
        <v>15</v>
      </c>
      <c r="W383" s="7" t="s">
        <v>1149</v>
      </c>
      <c r="X383" s="7" t="s">
        <v>1161</v>
      </c>
    </row>
    <row r="384" s="51" customFormat="1" ht="40" customHeight="1" spans="1:24">
      <c r="A384" s="7">
        <v>377</v>
      </c>
      <c r="B384" s="7" t="s">
        <v>87</v>
      </c>
      <c r="C384" s="7" t="s">
        <v>1369</v>
      </c>
      <c r="D384" s="7" t="s">
        <v>1370</v>
      </c>
      <c r="E384" s="39" t="s">
        <v>1371</v>
      </c>
      <c r="F384" s="39" t="s">
        <v>1371</v>
      </c>
      <c r="G384" s="7" t="s">
        <v>1372</v>
      </c>
      <c r="H384" s="39" t="s">
        <v>82</v>
      </c>
      <c r="I384" s="39" t="s">
        <v>1371</v>
      </c>
      <c r="J384" s="39" t="s">
        <v>1373</v>
      </c>
      <c r="K384" s="39" t="s">
        <v>101</v>
      </c>
      <c r="L384" s="7" t="s">
        <v>1374</v>
      </c>
      <c r="M384" s="7" t="s">
        <v>1375</v>
      </c>
      <c r="N384" s="65">
        <f t="shared" si="5"/>
        <v>294.6684</v>
      </c>
      <c r="O384" s="39">
        <v>294.6684</v>
      </c>
      <c r="P384" s="39">
        <v>0</v>
      </c>
      <c r="Q384" s="39">
        <v>52</v>
      </c>
      <c r="R384" s="39">
        <v>1016</v>
      </c>
      <c r="S384" s="39">
        <v>2501</v>
      </c>
      <c r="T384" s="39">
        <v>31</v>
      </c>
      <c r="U384" s="39">
        <v>609</v>
      </c>
      <c r="V384" s="39">
        <v>1500</v>
      </c>
      <c r="W384" s="7" t="s">
        <v>1376</v>
      </c>
      <c r="X384" s="7" t="s">
        <v>1377</v>
      </c>
    </row>
    <row r="385" s="52" customFormat="1" ht="36" spans="1:24">
      <c r="A385" s="7">
        <v>378</v>
      </c>
      <c r="B385" s="7" t="s">
        <v>87</v>
      </c>
      <c r="C385" s="7" t="s">
        <v>88</v>
      </c>
      <c r="D385" s="13" t="s">
        <v>89</v>
      </c>
      <c r="E385" s="100" t="s">
        <v>1378</v>
      </c>
      <c r="F385" s="100" t="s">
        <v>1371</v>
      </c>
      <c r="G385" s="13" t="s">
        <v>1379</v>
      </c>
      <c r="H385" s="100" t="s">
        <v>82</v>
      </c>
      <c r="I385" s="100" t="s">
        <v>1371</v>
      </c>
      <c r="J385" s="100" t="s">
        <v>964</v>
      </c>
      <c r="K385" s="100" t="s">
        <v>1380</v>
      </c>
      <c r="L385" s="13" t="s">
        <v>1381</v>
      </c>
      <c r="M385" s="13" t="s">
        <v>1382</v>
      </c>
      <c r="N385" s="100">
        <v>1601</v>
      </c>
      <c r="O385" s="100">
        <v>640</v>
      </c>
      <c r="P385" s="100">
        <v>961</v>
      </c>
      <c r="Q385" s="100">
        <v>78</v>
      </c>
      <c r="R385" s="100">
        <v>7966</v>
      </c>
      <c r="S385" s="100">
        <v>27145</v>
      </c>
      <c r="T385" s="100">
        <v>32</v>
      </c>
      <c r="U385" s="100">
        <v>590</v>
      </c>
      <c r="V385" s="100">
        <v>1461</v>
      </c>
      <c r="W385" s="13" t="s">
        <v>1383</v>
      </c>
      <c r="X385" s="7" t="s">
        <v>1353</v>
      </c>
    </row>
    <row r="386" s="51" customFormat="1" ht="35" customHeight="1" spans="1:24">
      <c r="A386" s="7">
        <v>379</v>
      </c>
      <c r="B386" s="7" t="s">
        <v>87</v>
      </c>
      <c r="C386" s="7" t="s">
        <v>88</v>
      </c>
      <c r="D386" s="7" t="s">
        <v>89</v>
      </c>
      <c r="E386" s="7" t="s">
        <v>834</v>
      </c>
      <c r="F386" s="7" t="s">
        <v>861</v>
      </c>
      <c r="G386" s="7" t="s">
        <v>1384</v>
      </c>
      <c r="H386" s="7" t="s">
        <v>837</v>
      </c>
      <c r="I386" s="39" t="s">
        <v>870</v>
      </c>
      <c r="J386" s="38">
        <v>45383</v>
      </c>
      <c r="K386" s="38">
        <v>45383</v>
      </c>
      <c r="L386" s="7" t="s">
        <v>1385</v>
      </c>
      <c r="M386" s="7" t="s">
        <v>871</v>
      </c>
      <c r="N386" s="65">
        <f>O386+P386</f>
        <v>2.4</v>
      </c>
      <c r="O386" s="39">
        <v>2.4</v>
      </c>
      <c r="P386" s="39">
        <v>0</v>
      </c>
      <c r="Q386" s="39">
        <v>1</v>
      </c>
      <c r="R386" s="39">
        <v>26</v>
      </c>
      <c r="S386" s="39">
        <v>71</v>
      </c>
      <c r="T386" s="39">
        <v>1</v>
      </c>
      <c r="U386" s="39">
        <v>5</v>
      </c>
      <c r="V386" s="39">
        <v>19</v>
      </c>
      <c r="W386" s="7" t="s">
        <v>839</v>
      </c>
      <c r="X386" s="7" t="s">
        <v>840</v>
      </c>
    </row>
    <row r="387" s="51" customFormat="1" ht="34" customHeight="1" spans="1:24">
      <c r="A387" s="7">
        <v>380</v>
      </c>
      <c r="B387" s="7" t="s">
        <v>93</v>
      </c>
      <c r="C387" s="7" t="s">
        <v>120</v>
      </c>
      <c r="D387" s="7" t="s">
        <v>136</v>
      </c>
      <c r="E387" s="7" t="s">
        <v>1386</v>
      </c>
      <c r="F387" s="7" t="s">
        <v>872</v>
      </c>
      <c r="G387" s="7" t="s">
        <v>1387</v>
      </c>
      <c r="H387" s="7" t="s">
        <v>82</v>
      </c>
      <c r="I387" s="7" t="s">
        <v>872</v>
      </c>
      <c r="J387" s="93" t="s">
        <v>1388</v>
      </c>
      <c r="K387" s="94">
        <v>2024.12</v>
      </c>
      <c r="L387" s="7" t="s">
        <v>872</v>
      </c>
      <c r="M387" s="7" t="s">
        <v>1389</v>
      </c>
      <c r="N387" s="65">
        <v>5</v>
      </c>
      <c r="O387" s="7">
        <v>5</v>
      </c>
      <c r="P387" s="7">
        <v>0</v>
      </c>
      <c r="Q387" s="7">
        <v>1</v>
      </c>
      <c r="R387" s="7">
        <v>502</v>
      </c>
      <c r="S387" s="7">
        <v>1802</v>
      </c>
      <c r="T387" s="7">
        <v>0</v>
      </c>
      <c r="U387" s="7">
        <v>13</v>
      </c>
      <c r="V387" s="7">
        <v>43</v>
      </c>
      <c r="W387" s="7" t="s">
        <v>161</v>
      </c>
      <c r="X387" s="97" t="s">
        <v>880</v>
      </c>
    </row>
    <row r="388" s="53" customFormat="1" ht="42" customHeight="1" spans="1:24">
      <c r="A388" s="7">
        <v>381</v>
      </c>
      <c r="B388" s="100" t="s">
        <v>93</v>
      </c>
      <c r="C388" s="100" t="s">
        <v>94</v>
      </c>
      <c r="D388" s="100" t="s">
        <v>149</v>
      </c>
      <c r="E388" s="100" t="s">
        <v>834</v>
      </c>
      <c r="F388" s="100" t="s">
        <v>902</v>
      </c>
      <c r="G388" s="13" t="s">
        <v>1390</v>
      </c>
      <c r="H388" s="100" t="s">
        <v>1391</v>
      </c>
      <c r="I388" s="100" t="s">
        <v>902</v>
      </c>
      <c r="J388" s="101">
        <v>45413</v>
      </c>
      <c r="K388" s="101">
        <v>45536</v>
      </c>
      <c r="L388" s="100" t="s">
        <v>902</v>
      </c>
      <c r="M388" s="13" t="s">
        <v>1392</v>
      </c>
      <c r="N388" s="100">
        <v>5</v>
      </c>
      <c r="O388" s="100">
        <v>5</v>
      </c>
      <c r="P388" s="100">
        <v>0</v>
      </c>
      <c r="Q388" s="100">
        <v>1</v>
      </c>
      <c r="R388" s="100">
        <v>1220</v>
      </c>
      <c r="S388" s="100">
        <v>4268</v>
      </c>
      <c r="T388" s="100">
        <v>0</v>
      </c>
      <c r="U388" s="100">
        <v>67</v>
      </c>
      <c r="V388" s="100">
        <v>167</v>
      </c>
      <c r="W388" s="7" t="s">
        <v>161</v>
      </c>
      <c r="X388" s="7" t="s">
        <v>877</v>
      </c>
    </row>
    <row r="389" s="53" customFormat="1" ht="42" customHeight="1" spans="1:24">
      <c r="A389" s="7">
        <v>382</v>
      </c>
      <c r="B389" s="13" t="s">
        <v>93</v>
      </c>
      <c r="C389" s="13" t="s">
        <v>94</v>
      </c>
      <c r="D389" s="13" t="s">
        <v>149</v>
      </c>
      <c r="E389" s="13" t="s">
        <v>834</v>
      </c>
      <c r="F389" s="100" t="s">
        <v>834</v>
      </c>
      <c r="G389" s="13" t="s">
        <v>1393</v>
      </c>
      <c r="H389" s="100" t="s">
        <v>82</v>
      </c>
      <c r="I389" s="100" t="s">
        <v>834</v>
      </c>
      <c r="J389" s="101">
        <v>45413</v>
      </c>
      <c r="K389" s="101">
        <v>45536</v>
      </c>
      <c r="L389" s="13" t="s">
        <v>1394</v>
      </c>
      <c r="M389" s="13" t="s">
        <v>1395</v>
      </c>
      <c r="N389" s="100">
        <v>5</v>
      </c>
      <c r="O389" s="100">
        <v>5</v>
      </c>
      <c r="P389" s="100">
        <v>0</v>
      </c>
      <c r="Q389" s="13">
        <v>4</v>
      </c>
      <c r="R389" s="13">
        <v>742</v>
      </c>
      <c r="S389" s="13">
        <v>2655</v>
      </c>
      <c r="T389" s="13">
        <v>1</v>
      </c>
      <c r="U389" s="13">
        <v>417</v>
      </c>
      <c r="V389" s="13">
        <v>1643</v>
      </c>
      <c r="W389" s="7" t="s">
        <v>111</v>
      </c>
      <c r="X389" s="7" t="s">
        <v>1396</v>
      </c>
    </row>
  </sheetData>
  <autoFilter xmlns:etc="http://www.wps.cn/officeDocument/2017/etCustomData" ref="A6:X389" etc:filterBottomFollowUsedRange="0">
    <extLst/>
  </autoFilter>
  <sortState ref="B7:X384">
    <sortCondition ref="E7:E384"/>
    <sortCondition ref="F7:F384"/>
  </sortState>
  <mergeCells count="27">
    <mergeCell ref="A2:X2"/>
    <mergeCell ref="B4:D4"/>
    <mergeCell ref="J4:K4"/>
    <mergeCell ref="N4:P4"/>
    <mergeCell ref="Q4:V4"/>
    <mergeCell ref="O5:P5"/>
    <mergeCell ref="T5:V5"/>
    <mergeCell ref="B7:M7"/>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s>
  <printOptions horizontalCentered="1"/>
  <pageMargins left="0.251388888888889" right="0.251388888888889" top="0.393055555555556" bottom="0.354166666666667" header="0.298611111111111" footer="0.298611111111111"/>
  <pageSetup paperSize="9" scale="48" orientation="landscape" horizontalDpi="600"/>
  <headerFooter/>
  <colBreaks count="1" manualBreakCount="1">
    <brk id="2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G13" sqref="G13:G14"/>
    </sheetView>
  </sheetViews>
  <sheetFormatPr defaultColWidth="9" defaultRowHeight="13.5"/>
  <cols>
    <col min="1" max="1" width="5.625" style="3" customWidth="1"/>
    <col min="2" max="2" width="4.375" style="3" customWidth="1"/>
    <col min="3" max="3" width="4.875" style="3" customWidth="1"/>
    <col min="4" max="4" width="9" style="4"/>
    <col min="5" max="5" width="7.25" style="3" customWidth="1"/>
    <col min="6" max="7" width="9" style="3"/>
    <col min="8" max="8" width="12.625" style="3" customWidth="1"/>
    <col min="9" max="10" width="11.375" style="3" customWidth="1"/>
    <col min="11" max="11" width="16.45" style="3" customWidth="1"/>
    <col min="12" max="12" width="28.625" style="3" customWidth="1"/>
    <col min="13" max="15" width="9" style="3"/>
    <col min="16" max="16" width="11.875" style="3" customWidth="1"/>
    <col min="17" max="17" width="21.875" style="3" customWidth="1"/>
    <col min="18" max="18" width="9" style="3"/>
  </cols>
  <sheetData>
    <row r="1" ht="15" customHeight="1" spans="1:1">
      <c r="A1" s="3" t="s">
        <v>1397</v>
      </c>
    </row>
    <row r="2" ht="68.1" customHeight="1" spans="1:18">
      <c r="A2" s="5" t="s">
        <v>1398</v>
      </c>
      <c r="B2" s="5"/>
      <c r="C2" s="5"/>
      <c r="D2" s="5"/>
      <c r="E2" s="5"/>
      <c r="F2" s="5"/>
      <c r="G2" s="5"/>
      <c r="H2" s="5"/>
      <c r="I2" s="5"/>
      <c r="J2" s="5"/>
      <c r="K2" s="5"/>
      <c r="L2" s="5"/>
      <c r="M2" s="5"/>
      <c r="N2" s="5"/>
      <c r="O2" s="5"/>
      <c r="P2" s="5"/>
      <c r="Q2" s="5"/>
      <c r="R2" s="5"/>
    </row>
    <row r="3" s="1" customFormat="1" ht="27" customHeight="1" spans="1:18">
      <c r="A3" s="6" t="s">
        <v>3</v>
      </c>
      <c r="B3" s="6" t="s">
        <v>53</v>
      </c>
      <c r="C3" s="6" t="s">
        <v>54</v>
      </c>
      <c r="D3" s="6" t="s">
        <v>55</v>
      </c>
      <c r="E3" s="6" t="s">
        <v>52</v>
      </c>
      <c r="F3" s="6"/>
      <c r="G3" s="6"/>
      <c r="H3" s="6" t="s">
        <v>57</v>
      </c>
      <c r="I3" s="6" t="s">
        <v>58</v>
      </c>
      <c r="J3" s="6"/>
      <c r="K3" s="6" t="s">
        <v>59</v>
      </c>
      <c r="L3" s="6" t="s">
        <v>60</v>
      </c>
      <c r="M3" s="6" t="s">
        <v>1399</v>
      </c>
      <c r="N3" s="6" t="s">
        <v>9</v>
      </c>
      <c r="O3" s="6"/>
      <c r="P3" s="6" t="s">
        <v>61</v>
      </c>
      <c r="Q3" s="6" t="s">
        <v>62</v>
      </c>
      <c r="R3" s="6" t="s">
        <v>7</v>
      </c>
    </row>
    <row r="4" s="1" customFormat="1" ht="41.1" customHeight="1" spans="1:18">
      <c r="A4" s="6"/>
      <c r="B4" s="6"/>
      <c r="C4" s="6"/>
      <c r="D4" s="6"/>
      <c r="E4" s="6" t="s">
        <v>4</v>
      </c>
      <c r="F4" s="6" t="s">
        <v>1400</v>
      </c>
      <c r="G4" s="6" t="s">
        <v>64</v>
      </c>
      <c r="H4" s="6"/>
      <c r="I4" s="6" t="s">
        <v>1401</v>
      </c>
      <c r="J4" s="6" t="s">
        <v>1402</v>
      </c>
      <c r="K4" s="6"/>
      <c r="L4" s="6"/>
      <c r="M4" s="6"/>
      <c r="N4" s="6" t="s">
        <v>1403</v>
      </c>
      <c r="O4" s="6" t="s">
        <v>1404</v>
      </c>
      <c r="P4" s="6"/>
      <c r="Q4" s="6"/>
      <c r="R4" s="6"/>
    </row>
    <row r="5" s="2" customFormat="1" ht="36" customHeight="1" spans="1:18">
      <c r="A5" s="7">
        <v>1</v>
      </c>
      <c r="B5" s="8" t="s">
        <v>79</v>
      </c>
      <c r="C5" s="8" t="s">
        <v>166</v>
      </c>
      <c r="D5" s="7" t="s">
        <v>1405</v>
      </c>
      <c r="E5" s="8" t="s">
        <v>93</v>
      </c>
      <c r="F5" s="8" t="s">
        <v>120</v>
      </c>
      <c r="G5" s="7" t="s">
        <v>136</v>
      </c>
      <c r="H5" s="9" t="s">
        <v>166</v>
      </c>
      <c r="I5" s="30">
        <v>45488</v>
      </c>
      <c r="J5" s="30">
        <v>45495</v>
      </c>
      <c r="K5" s="9" t="s">
        <v>166</v>
      </c>
      <c r="L5" s="9" t="s">
        <v>1406</v>
      </c>
      <c r="M5" s="7">
        <v>6</v>
      </c>
      <c r="N5" s="7">
        <v>6</v>
      </c>
      <c r="O5" s="7">
        <v>0</v>
      </c>
      <c r="P5" s="31" t="s">
        <v>85</v>
      </c>
      <c r="Q5" s="9" t="s">
        <v>124</v>
      </c>
      <c r="R5" s="19" t="s">
        <v>1407</v>
      </c>
    </row>
    <row r="6" s="2" customFormat="1" ht="36" customHeight="1" spans="1:18">
      <c r="A6" s="7"/>
      <c r="B6" s="10"/>
      <c r="C6" s="10"/>
      <c r="D6" s="7"/>
      <c r="E6" s="10"/>
      <c r="F6" s="11"/>
      <c r="G6" s="7"/>
      <c r="H6" s="9" t="s">
        <v>166</v>
      </c>
      <c r="I6" s="30">
        <v>45488</v>
      </c>
      <c r="J6" s="30">
        <v>45495</v>
      </c>
      <c r="K6" s="9" t="s">
        <v>166</v>
      </c>
      <c r="L6" s="9" t="s">
        <v>1408</v>
      </c>
      <c r="M6" s="9">
        <v>10</v>
      </c>
      <c r="N6" s="9">
        <v>10</v>
      </c>
      <c r="O6" s="9">
        <v>0</v>
      </c>
      <c r="P6" s="9" t="s">
        <v>85</v>
      </c>
      <c r="Q6" s="9" t="s">
        <v>124</v>
      </c>
      <c r="R6" s="19" t="s">
        <v>1409</v>
      </c>
    </row>
    <row r="7" ht="53" customHeight="1" spans="1:18">
      <c r="A7" s="7">
        <v>2</v>
      </c>
      <c r="B7" s="12" t="s">
        <v>79</v>
      </c>
      <c r="C7" s="13" t="s">
        <v>137</v>
      </c>
      <c r="D7" s="14" t="s">
        <v>138</v>
      </c>
      <c r="E7" s="12" t="s">
        <v>93</v>
      </c>
      <c r="F7" s="15" t="s">
        <v>120</v>
      </c>
      <c r="G7" s="13" t="s">
        <v>121</v>
      </c>
      <c r="H7" s="14" t="s">
        <v>137</v>
      </c>
      <c r="I7" s="32">
        <v>45383</v>
      </c>
      <c r="J7" s="32">
        <v>45383</v>
      </c>
      <c r="K7" s="14" t="s">
        <v>137</v>
      </c>
      <c r="L7" s="14" t="s">
        <v>1410</v>
      </c>
      <c r="M7" s="33">
        <v>64</v>
      </c>
      <c r="N7" s="33">
        <v>64</v>
      </c>
      <c r="O7" s="33">
        <v>0</v>
      </c>
      <c r="P7" s="14" t="s">
        <v>140</v>
      </c>
      <c r="Q7" s="14" t="s">
        <v>1411</v>
      </c>
      <c r="R7" s="19" t="s">
        <v>1407</v>
      </c>
    </row>
    <row r="8" ht="53" customHeight="1" spans="1:18">
      <c r="A8" s="7"/>
      <c r="B8" s="16"/>
      <c r="C8" s="13"/>
      <c r="D8" s="17" t="s">
        <v>1412</v>
      </c>
      <c r="E8" s="16"/>
      <c r="F8" s="18"/>
      <c r="G8" s="13"/>
      <c r="H8" s="14" t="s">
        <v>137</v>
      </c>
      <c r="I8" s="32">
        <v>45383</v>
      </c>
      <c r="J8" s="32">
        <v>45383</v>
      </c>
      <c r="K8" s="14" t="s">
        <v>137</v>
      </c>
      <c r="L8" s="14" t="s">
        <v>1413</v>
      </c>
      <c r="M8" s="33">
        <v>5</v>
      </c>
      <c r="N8" s="33">
        <v>5</v>
      </c>
      <c r="O8" s="33">
        <v>0</v>
      </c>
      <c r="P8" s="14" t="s">
        <v>140</v>
      </c>
      <c r="Q8" s="14" t="s">
        <v>1411</v>
      </c>
      <c r="R8" s="19" t="s">
        <v>1409</v>
      </c>
    </row>
    <row r="9" ht="33" customHeight="1" spans="1:18">
      <c r="A9" s="7">
        <v>3</v>
      </c>
      <c r="B9" s="19" t="s">
        <v>451</v>
      </c>
      <c r="C9" s="20" t="s">
        <v>776</v>
      </c>
      <c r="D9" s="20" t="s">
        <v>1414</v>
      </c>
      <c r="E9" s="21" t="s">
        <v>93</v>
      </c>
      <c r="F9" s="22" t="s">
        <v>120</v>
      </c>
      <c r="G9" s="20" t="s">
        <v>121</v>
      </c>
      <c r="H9" s="23" t="s">
        <v>776</v>
      </c>
      <c r="I9" s="34">
        <v>45323</v>
      </c>
      <c r="J9" s="34">
        <v>45352</v>
      </c>
      <c r="K9" s="23" t="s">
        <v>776</v>
      </c>
      <c r="L9" s="23" t="s">
        <v>1415</v>
      </c>
      <c r="M9" s="35">
        <v>32</v>
      </c>
      <c r="N9" s="35">
        <v>32</v>
      </c>
      <c r="O9" s="35">
        <v>0</v>
      </c>
      <c r="P9" s="23" t="s">
        <v>111</v>
      </c>
      <c r="Q9" s="26" t="s">
        <v>774</v>
      </c>
      <c r="R9" s="19" t="s">
        <v>1407</v>
      </c>
    </row>
    <row r="10" ht="33" customHeight="1" spans="1:18">
      <c r="A10" s="7"/>
      <c r="B10" s="19"/>
      <c r="C10" s="20"/>
      <c r="D10" s="20"/>
      <c r="E10" s="24"/>
      <c r="F10" s="25"/>
      <c r="G10" s="20"/>
      <c r="H10" s="23" t="s">
        <v>776</v>
      </c>
      <c r="I10" s="34">
        <v>45323</v>
      </c>
      <c r="J10" s="34">
        <v>45352</v>
      </c>
      <c r="K10" s="23" t="s">
        <v>776</v>
      </c>
      <c r="L10" s="23" t="s">
        <v>1415</v>
      </c>
      <c r="M10" s="35">
        <v>30</v>
      </c>
      <c r="N10" s="35">
        <v>10</v>
      </c>
      <c r="O10" s="35">
        <v>20</v>
      </c>
      <c r="P10" s="23" t="s">
        <v>111</v>
      </c>
      <c r="Q10" s="26" t="s">
        <v>774</v>
      </c>
      <c r="R10" s="19" t="s">
        <v>1409</v>
      </c>
    </row>
    <row r="11" ht="31" customHeight="1" spans="1:18">
      <c r="A11" s="7">
        <v>4</v>
      </c>
      <c r="B11" s="19" t="s">
        <v>451</v>
      </c>
      <c r="C11" s="20" t="s">
        <v>776</v>
      </c>
      <c r="D11" s="20" t="s">
        <v>1416</v>
      </c>
      <c r="E11" s="21" t="s">
        <v>93</v>
      </c>
      <c r="F11" s="22" t="s">
        <v>120</v>
      </c>
      <c r="G11" s="20" t="s">
        <v>121</v>
      </c>
      <c r="H11" s="26" t="s">
        <v>776</v>
      </c>
      <c r="I11" s="36">
        <v>45413</v>
      </c>
      <c r="J11" s="37">
        <v>45444</v>
      </c>
      <c r="K11" s="23" t="s">
        <v>776</v>
      </c>
      <c r="L11" s="26" t="s">
        <v>1417</v>
      </c>
      <c r="M11" s="26">
        <v>20</v>
      </c>
      <c r="N11" s="26">
        <v>20</v>
      </c>
      <c r="O11" s="26">
        <v>0</v>
      </c>
      <c r="P11" s="23" t="s">
        <v>111</v>
      </c>
      <c r="Q11" s="26" t="s">
        <v>774</v>
      </c>
      <c r="R11" s="19" t="s">
        <v>1407</v>
      </c>
    </row>
    <row r="12" ht="31" customHeight="1" spans="1:18">
      <c r="A12" s="7"/>
      <c r="B12" s="19"/>
      <c r="C12" s="20"/>
      <c r="D12" s="20"/>
      <c r="E12" s="24"/>
      <c r="F12" s="25"/>
      <c r="G12" s="20"/>
      <c r="H12" s="26" t="s">
        <v>776</v>
      </c>
      <c r="I12" s="36">
        <v>45413</v>
      </c>
      <c r="J12" s="37">
        <v>45444</v>
      </c>
      <c r="K12" s="23" t="s">
        <v>776</v>
      </c>
      <c r="L12" s="26" t="s">
        <v>785</v>
      </c>
      <c r="M12" s="20">
        <v>12.5</v>
      </c>
      <c r="N12" s="20">
        <v>12.5</v>
      </c>
      <c r="O12" s="20">
        <v>0</v>
      </c>
      <c r="P12" s="23" t="s">
        <v>111</v>
      </c>
      <c r="Q12" s="26" t="s">
        <v>774</v>
      </c>
      <c r="R12" s="19" t="s">
        <v>1409</v>
      </c>
    </row>
    <row r="13" ht="44" customHeight="1" spans="1:18">
      <c r="A13" s="7">
        <v>5</v>
      </c>
      <c r="B13" s="19" t="s">
        <v>1145</v>
      </c>
      <c r="C13" s="19" t="s">
        <v>1253</v>
      </c>
      <c r="D13" s="19" t="s">
        <v>1418</v>
      </c>
      <c r="E13" s="19" t="s">
        <v>93</v>
      </c>
      <c r="F13" s="19" t="s">
        <v>120</v>
      </c>
      <c r="G13" s="19" t="s">
        <v>121</v>
      </c>
      <c r="H13" s="20" t="s">
        <v>1253</v>
      </c>
      <c r="I13" s="26">
        <v>202403</v>
      </c>
      <c r="J13" s="26">
        <v>202405</v>
      </c>
      <c r="K13" s="20" t="s">
        <v>1253</v>
      </c>
      <c r="L13" s="26" t="s">
        <v>1419</v>
      </c>
      <c r="M13" s="20">
        <v>15</v>
      </c>
      <c r="N13" s="20">
        <v>15</v>
      </c>
      <c r="O13" s="20">
        <v>0</v>
      </c>
      <c r="P13" s="20" t="s">
        <v>1420</v>
      </c>
      <c r="Q13" s="48" t="s">
        <v>1421</v>
      </c>
      <c r="R13" s="19" t="s">
        <v>1407</v>
      </c>
    </row>
    <row r="14" ht="44" customHeight="1" spans="1:18">
      <c r="A14" s="7"/>
      <c r="B14" s="19"/>
      <c r="C14" s="19"/>
      <c r="D14" s="19"/>
      <c r="E14" s="19"/>
      <c r="F14" s="19"/>
      <c r="G14" s="19"/>
      <c r="H14" s="20" t="s">
        <v>1253</v>
      </c>
      <c r="I14" s="20">
        <v>2024.03</v>
      </c>
      <c r="J14" s="20">
        <v>2024.05</v>
      </c>
      <c r="K14" s="20" t="s">
        <v>1253</v>
      </c>
      <c r="L14" s="26" t="s">
        <v>1422</v>
      </c>
      <c r="M14" s="20">
        <v>10</v>
      </c>
      <c r="N14" s="20">
        <v>10</v>
      </c>
      <c r="O14" s="20">
        <v>0</v>
      </c>
      <c r="P14" s="20" t="s">
        <v>111</v>
      </c>
      <c r="Q14" s="48" t="s">
        <v>1421</v>
      </c>
      <c r="R14" s="19" t="s">
        <v>1409</v>
      </c>
    </row>
    <row r="15" ht="37" customHeight="1" spans="1:18">
      <c r="A15" s="7">
        <v>6</v>
      </c>
      <c r="B15" s="12" t="s">
        <v>79</v>
      </c>
      <c r="C15" s="13" t="s">
        <v>113</v>
      </c>
      <c r="D15" s="13" t="s">
        <v>127</v>
      </c>
      <c r="E15" s="19" t="s">
        <v>87</v>
      </c>
      <c r="F15" s="13" t="s">
        <v>125</v>
      </c>
      <c r="G15" s="13" t="s">
        <v>126</v>
      </c>
      <c r="H15" s="7" t="s">
        <v>113</v>
      </c>
      <c r="I15" s="32">
        <v>45352</v>
      </c>
      <c r="J15" s="32">
        <v>45383</v>
      </c>
      <c r="K15" s="7" t="s">
        <v>1423</v>
      </c>
      <c r="L15" s="14" t="s">
        <v>1424</v>
      </c>
      <c r="M15" s="13">
        <v>20</v>
      </c>
      <c r="N15" s="13">
        <v>20</v>
      </c>
      <c r="O15" s="13">
        <v>20</v>
      </c>
      <c r="P15" s="14" t="s">
        <v>140</v>
      </c>
      <c r="Q15" s="14" t="s">
        <v>141</v>
      </c>
      <c r="R15" s="19" t="s">
        <v>1407</v>
      </c>
    </row>
    <row r="16" ht="37" customHeight="1" spans="1:18">
      <c r="A16" s="7"/>
      <c r="B16" s="16"/>
      <c r="C16" s="13"/>
      <c r="D16" s="13"/>
      <c r="E16" s="19"/>
      <c r="F16" s="13"/>
      <c r="G16" s="13"/>
      <c r="H16" s="7" t="s">
        <v>113</v>
      </c>
      <c r="I16" s="32">
        <v>45352</v>
      </c>
      <c r="J16" s="32">
        <v>45383</v>
      </c>
      <c r="K16" s="7" t="s">
        <v>1423</v>
      </c>
      <c r="L16" s="14" t="s">
        <v>1425</v>
      </c>
      <c r="M16" s="13">
        <v>5.2</v>
      </c>
      <c r="N16" s="13">
        <v>5</v>
      </c>
      <c r="O16" s="13">
        <v>0.2</v>
      </c>
      <c r="P16" s="14" t="s">
        <v>140</v>
      </c>
      <c r="Q16" s="14" t="s">
        <v>141</v>
      </c>
      <c r="R16" s="19" t="s">
        <v>1409</v>
      </c>
    </row>
    <row r="17" ht="42" customHeight="1" spans="1:18">
      <c r="A17" s="7">
        <v>7</v>
      </c>
      <c r="B17" s="12" t="s">
        <v>79</v>
      </c>
      <c r="C17" s="13" t="s">
        <v>248</v>
      </c>
      <c r="D17" s="27" t="s">
        <v>1426</v>
      </c>
      <c r="E17" s="19" t="s">
        <v>87</v>
      </c>
      <c r="F17" s="13" t="s">
        <v>125</v>
      </c>
      <c r="G17" s="13" t="s">
        <v>130</v>
      </c>
      <c r="H17" s="7" t="s">
        <v>248</v>
      </c>
      <c r="I17" s="32">
        <v>45383</v>
      </c>
      <c r="J17" s="32">
        <v>45413</v>
      </c>
      <c r="K17" s="7" t="s">
        <v>248</v>
      </c>
      <c r="L17" s="13" t="s">
        <v>1427</v>
      </c>
      <c r="M17" s="13">
        <v>12</v>
      </c>
      <c r="N17" s="13">
        <v>12</v>
      </c>
      <c r="O17" s="13">
        <v>0</v>
      </c>
      <c r="P17" s="14" t="s">
        <v>140</v>
      </c>
      <c r="Q17" s="14" t="s">
        <v>141</v>
      </c>
      <c r="R17" s="19" t="s">
        <v>1407</v>
      </c>
    </row>
    <row r="18" ht="42" customHeight="1" spans="1:18">
      <c r="A18" s="7"/>
      <c r="B18" s="16"/>
      <c r="C18" s="13"/>
      <c r="D18" s="14" t="s">
        <v>1428</v>
      </c>
      <c r="E18" s="19"/>
      <c r="F18" s="13"/>
      <c r="G18" s="13"/>
      <c r="H18" s="7" t="s">
        <v>248</v>
      </c>
      <c r="I18" s="32">
        <v>45383</v>
      </c>
      <c r="J18" s="32">
        <v>45413</v>
      </c>
      <c r="K18" s="7" t="s">
        <v>248</v>
      </c>
      <c r="L18" s="13" t="s">
        <v>1429</v>
      </c>
      <c r="M18" s="13">
        <v>10</v>
      </c>
      <c r="N18" s="13">
        <v>10</v>
      </c>
      <c r="O18" s="13">
        <v>0</v>
      </c>
      <c r="P18" s="14" t="s">
        <v>140</v>
      </c>
      <c r="Q18" s="14" t="s">
        <v>141</v>
      </c>
      <c r="R18" s="19" t="s">
        <v>1409</v>
      </c>
    </row>
    <row r="19" ht="36" customHeight="1" spans="1:18">
      <c r="A19" s="7">
        <v>8</v>
      </c>
      <c r="B19" s="19" t="s">
        <v>834</v>
      </c>
      <c r="C19" s="19" t="s">
        <v>922</v>
      </c>
      <c r="D19" s="19" t="s">
        <v>1430</v>
      </c>
      <c r="E19" s="19" t="s">
        <v>87</v>
      </c>
      <c r="F19" s="19" t="s">
        <v>88</v>
      </c>
      <c r="G19" s="19" t="s">
        <v>89</v>
      </c>
      <c r="H19" s="19" t="s">
        <v>922</v>
      </c>
      <c r="I19" s="38">
        <v>45338</v>
      </c>
      <c r="J19" s="38">
        <v>45367</v>
      </c>
      <c r="K19" s="38" t="s">
        <v>922</v>
      </c>
      <c r="L19" s="19" t="s">
        <v>1431</v>
      </c>
      <c r="M19" s="26">
        <v>10</v>
      </c>
      <c r="N19" s="39">
        <v>10</v>
      </c>
      <c r="O19" s="39">
        <v>0</v>
      </c>
      <c r="P19" s="19" t="s">
        <v>839</v>
      </c>
      <c r="Q19" s="26" t="s">
        <v>1432</v>
      </c>
      <c r="R19" s="19" t="s">
        <v>1407</v>
      </c>
    </row>
    <row r="20" ht="36" customHeight="1" spans="1:18">
      <c r="A20" s="7"/>
      <c r="B20" s="19"/>
      <c r="C20" s="19"/>
      <c r="D20" s="19"/>
      <c r="E20" s="19"/>
      <c r="F20" s="19"/>
      <c r="G20" s="19"/>
      <c r="H20" s="19"/>
      <c r="I20" s="38">
        <v>45338</v>
      </c>
      <c r="J20" s="38">
        <v>45367</v>
      </c>
      <c r="K20" s="38" t="s">
        <v>922</v>
      </c>
      <c r="L20" s="19" t="s">
        <v>1433</v>
      </c>
      <c r="M20" s="26">
        <v>10</v>
      </c>
      <c r="N20" s="39">
        <v>10</v>
      </c>
      <c r="O20" s="39">
        <v>0</v>
      </c>
      <c r="P20" s="19" t="s">
        <v>839</v>
      </c>
      <c r="Q20" s="26" t="s">
        <v>1432</v>
      </c>
      <c r="R20" s="19" t="s">
        <v>1409</v>
      </c>
    </row>
    <row r="21" ht="29" customHeight="1" spans="1:18">
      <c r="A21" s="7">
        <v>9</v>
      </c>
      <c r="B21" s="19" t="s">
        <v>451</v>
      </c>
      <c r="C21" s="19" t="s">
        <v>681</v>
      </c>
      <c r="D21" s="19" t="s">
        <v>1434</v>
      </c>
      <c r="E21" s="19" t="s">
        <v>87</v>
      </c>
      <c r="F21" s="19" t="s">
        <v>88</v>
      </c>
      <c r="G21" s="19" t="s">
        <v>89</v>
      </c>
      <c r="H21" s="19" t="s">
        <v>1435</v>
      </c>
      <c r="I21" s="40">
        <v>45352</v>
      </c>
      <c r="J21" s="41">
        <v>45383</v>
      </c>
      <c r="K21" s="19" t="s">
        <v>681</v>
      </c>
      <c r="L21" s="19" t="s">
        <v>1436</v>
      </c>
      <c r="M21" s="19">
        <v>15</v>
      </c>
      <c r="N21" s="19">
        <v>15</v>
      </c>
      <c r="O21" s="19">
        <v>0</v>
      </c>
      <c r="P21" s="42" t="s">
        <v>111</v>
      </c>
      <c r="Q21" s="42" t="s">
        <v>729</v>
      </c>
      <c r="R21" s="19" t="s">
        <v>1407</v>
      </c>
    </row>
    <row r="22" ht="29" customHeight="1" spans="1:18">
      <c r="A22" s="7"/>
      <c r="B22" s="19"/>
      <c r="C22" s="19"/>
      <c r="D22" s="19"/>
      <c r="E22" s="19"/>
      <c r="F22" s="19"/>
      <c r="G22" s="19"/>
      <c r="H22" s="19" t="s">
        <v>1435</v>
      </c>
      <c r="I22" s="40">
        <v>45352</v>
      </c>
      <c r="J22" s="41">
        <v>45383</v>
      </c>
      <c r="K22" s="19" t="s">
        <v>681</v>
      </c>
      <c r="L22" s="19" t="s">
        <v>1437</v>
      </c>
      <c r="M22" s="19">
        <v>5</v>
      </c>
      <c r="N22" s="19">
        <v>5</v>
      </c>
      <c r="O22" s="19">
        <v>0</v>
      </c>
      <c r="P22" s="42" t="s">
        <v>111</v>
      </c>
      <c r="Q22" s="42" t="s">
        <v>729</v>
      </c>
      <c r="R22" s="19" t="s">
        <v>1409</v>
      </c>
    </row>
    <row r="23" ht="41" customHeight="1" spans="1:18">
      <c r="A23" s="7">
        <v>10</v>
      </c>
      <c r="B23" s="19" t="s">
        <v>1145</v>
      </c>
      <c r="C23" s="19" t="s">
        <v>1232</v>
      </c>
      <c r="D23" s="19" t="s">
        <v>1438</v>
      </c>
      <c r="E23" s="19" t="s">
        <v>87</v>
      </c>
      <c r="F23" s="13" t="s">
        <v>125</v>
      </c>
      <c r="G23" s="19" t="s">
        <v>126</v>
      </c>
      <c r="H23" s="19" t="s">
        <v>1232</v>
      </c>
      <c r="I23" s="19">
        <v>2024.03</v>
      </c>
      <c r="J23" s="19">
        <v>2024.05</v>
      </c>
      <c r="K23" s="19" t="s">
        <v>1232</v>
      </c>
      <c r="L23" s="19" t="s">
        <v>1439</v>
      </c>
      <c r="M23" s="19">
        <v>40</v>
      </c>
      <c r="N23" s="19">
        <v>30</v>
      </c>
      <c r="O23" s="19">
        <v>10</v>
      </c>
      <c r="P23" s="19" t="s">
        <v>1420</v>
      </c>
      <c r="Q23" s="19" t="s">
        <v>1440</v>
      </c>
      <c r="R23" s="19" t="s">
        <v>1407</v>
      </c>
    </row>
    <row r="24" ht="41" customHeight="1" spans="1:18">
      <c r="A24" s="7"/>
      <c r="B24" s="19"/>
      <c r="C24" s="19"/>
      <c r="D24" s="19"/>
      <c r="E24" s="19"/>
      <c r="F24" s="13"/>
      <c r="G24" s="19"/>
      <c r="H24" s="19" t="s">
        <v>1232</v>
      </c>
      <c r="I24" s="19">
        <v>2024.03</v>
      </c>
      <c r="J24" s="19">
        <v>2024.05</v>
      </c>
      <c r="K24" s="19" t="s">
        <v>1232</v>
      </c>
      <c r="L24" s="19" t="s">
        <v>1441</v>
      </c>
      <c r="M24" s="19">
        <v>10</v>
      </c>
      <c r="N24" s="19">
        <v>10</v>
      </c>
      <c r="O24" s="19">
        <v>0</v>
      </c>
      <c r="P24" s="19" t="s">
        <v>111</v>
      </c>
      <c r="Q24" s="19" t="s">
        <v>1442</v>
      </c>
      <c r="R24" s="19" t="s">
        <v>1409</v>
      </c>
    </row>
    <row r="25" ht="31" customHeight="1" spans="1:18">
      <c r="A25" s="7">
        <v>11</v>
      </c>
      <c r="B25" s="12" t="s">
        <v>1371</v>
      </c>
      <c r="C25" s="13" t="s">
        <v>1371</v>
      </c>
      <c r="D25" s="13" t="s">
        <v>1443</v>
      </c>
      <c r="E25" s="12" t="s">
        <v>1444</v>
      </c>
      <c r="F25" s="13" t="s">
        <v>1445</v>
      </c>
      <c r="G25" s="13" t="s">
        <v>1446</v>
      </c>
      <c r="H25" s="7" t="s">
        <v>1371</v>
      </c>
      <c r="I25" s="43">
        <v>45292</v>
      </c>
      <c r="J25" s="44">
        <v>45627</v>
      </c>
      <c r="K25" s="45" t="s">
        <v>1447</v>
      </c>
      <c r="L25" s="46" t="s">
        <v>1448</v>
      </c>
      <c r="M25" s="13">
        <v>93.6</v>
      </c>
      <c r="N25" s="13">
        <v>93.6</v>
      </c>
      <c r="O25" s="13">
        <v>0</v>
      </c>
      <c r="P25" s="14" t="s">
        <v>1449</v>
      </c>
      <c r="Q25" s="14" t="s">
        <v>1450</v>
      </c>
      <c r="R25" s="19" t="s">
        <v>1407</v>
      </c>
    </row>
    <row r="26" ht="31" customHeight="1" spans="1:18">
      <c r="A26" s="7"/>
      <c r="B26" s="16"/>
      <c r="C26" s="13"/>
      <c r="D26" s="13"/>
      <c r="E26" s="16"/>
      <c r="F26" s="13"/>
      <c r="G26" s="13"/>
      <c r="H26" s="7" t="s">
        <v>1371</v>
      </c>
      <c r="I26" s="43">
        <v>45292</v>
      </c>
      <c r="J26" s="44">
        <v>45627</v>
      </c>
      <c r="K26" s="45" t="s">
        <v>1447</v>
      </c>
      <c r="L26" s="14" t="s">
        <v>1451</v>
      </c>
      <c r="M26" s="13">
        <v>119.6</v>
      </c>
      <c r="N26" s="13">
        <v>119.6</v>
      </c>
      <c r="O26" s="13">
        <v>0</v>
      </c>
      <c r="P26" s="14" t="s">
        <v>1449</v>
      </c>
      <c r="Q26" s="14" t="s">
        <v>1450</v>
      </c>
      <c r="R26" s="19" t="s">
        <v>1409</v>
      </c>
    </row>
    <row r="27" s="3" customFormat="1" ht="32" customHeight="1" spans="1:18">
      <c r="A27" s="7">
        <v>12</v>
      </c>
      <c r="B27" s="12" t="s">
        <v>1371</v>
      </c>
      <c r="C27" s="13" t="s">
        <v>1371</v>
      </c>
      <c r="D27" s="27" t="s">
        <v>1452</v>
      </c>
      <c r="E27" s="19" t="s">
        <v>1453</v>
      </c>
      <c r="F27" s="13" t="s">
        <v>1453</v>
      </c>
      <c r="G27" s="13" t="s">
        <v>1453</v>
      </c>
      <c r="H27" s="7" t="s">
        <v>1371</v>
      </c>
      <c r="I27" s="47">
        <v>45292</v>
      </c>
      <c r="J27" s="47">
        <v>45627</v>
      </c>
      <c r="K27" s="45" t="s">
        <v>1447</v>
      </c>
      <c r="L27" s="13" t="s">
        <v>1454</v>
      </c>
      <c r="M27" s="13">
        <v>25</v>
      </c>
      <c r="N27" s="13">
        <v>25</v>
      </c>
      <c r="O27" s="13">
        <v>0</v>
      </c>
      <c r="P27" s="46" t="s">
        <v>1455</v>
      </c>
      <c r="Q27" s="46" t="s">
        <v>1455</v>
      </c>
      <c r="R27" s="19" t="s">
        <v>1407</v>
      </c>
    </row>
    <row r="28" s="3" customFormat="1" ht="32" customHeight="1" spans="1:18">
      <c r="A28" s="7"/>
      <c r="B28" s="16"/>
      <c r="C28" s="13"/>
      <c r="D28" s="17"/>
      <c r="E28" s="19"/>
      <c r="F28" s="13"/>
      <c r="G28" s="13"/>
      <c r="H28" s="7" t="s">
        <v>1371</v>
      </c>
      <c r="I28" s="47">
        <v>45292</v>
      </c>
      <c r="J28" s="47">
        <v>45627</v>
      </c>
      <c r="K28" s="45" t="s">
        <v>1447</v>
      </c>
      <c r="L28" s="13" t="s">
        <v>1454</v>
      </c>
      <c r="M28" s="13">
        <v>40</v>
      </c>
      <c r="N28" s="13">
        <v>40</v>
      </c>
      <c r="O28" s="13">
        <v>0</v>
      </c>
      <c r="P28" s="46" t="s">
        <v>1455</v>
      </c>
      <c r="Q28" s="46" t="s">
        <v>1455</v>
      </c>
      <c r="R28" s="19" t="s">
        <v>1409</v>
      </c>
    </row>
    <row r="29" ht="27" customHeight="1" spans="1:18">
      <c r="A29" s="28" t="s">
        <v>1456</v>
      </c>
      <c r="B29" s="28"/>
      <c r="C29" s="28"/>
      <c r="D29" s="29"/>
      <c r="E29" s="28"/>
      <c r="F29" s="28"/>
      <c r="G29" s="28"/>
      <c r="H29" s="28"/>
      <c r="I29" s="28"/>
      <c r="J29" s="28"/>
      <c r="K29" s="28"/>
      <c r="L29" s="28"/>
      <c r="M29" s="28"/>
      <c r="N29" s="28"/>
      <c r="O29" s="28"/>
      <c r="P29" s="28"/>
      <c r="Q29" s="28"/>
      <c r="R29" s="28"/>
    </row>
  </sheetData>
  <autoFilter xmlns:etc="http://www.wps.cn/officeDocument/2017/etCustomData" ref="A4:R29" etc:filterBottomFollowUsedRange="0">
    <extLst/>
  </autoFilter>
  <mergeCells count="99">
    <mergeCell ref="A2:R2"/>
    <mergeCell ref="E3:G3"/>
    <mergeCell ref="I3:J3"/>
    <mergeCell ref="N3:O3"/>
    <mergeCell ref="A29:R29"/>
    <mergeCell ref="A3:A4"/>
    <mergeCell ref="A5:A6"/>
    <mergeCell ref="A7:A8"/>
    <mergeCell ref="A9:A10"/>
    <mergeCell ref="A11:A12"/>
    <mergeCell ref="A13:A14"/>
    <mergeCell ref="A15:A16"/>
    <mergeCell ref="A17:A18"/>
    <mergeCell ref="A19:A20"/>
    <mergeCell ref="A21:A22"/>
    <mergeCell ref="A23:A24"/>
    <mergeCell ref="A25:A26"/>
    <mergeCell ref="A27:A28"/>
    <mergeCell ref="B3:B4"/>
    <mergeCell ref="B5:B6"/>
    <mergeCell ref="B7:B8"/>
    <mergeCell ref="B9:B10"/>
    <mergeCell ref="B11:B12"/>
    <mergeCell ref="B13:B14"/>
    <mergeCell ref="B15:B16"/>
    <mergeCell ref="B17:B18"/>
    <mergeCell ref="B19:B20"/>
    <mergeCell ref="B21:B22"/>
    <mergeCell ref="B23:B24"/>
    <mergeCell ref="B25:B26"/>
    <mergeCell ref="B27:B28"/>
    <mergeCell ref="C3:C4"/>
    <mergeCell ref="C5:C6"/>
    <mergeCell ref="C7:C8"/>
    <mergeCell ref="C9:C10"/>
    <mergeCell ref="C11:C12"/>
    <mergeCell ref="C13:C14"/>
    <mergeCell ref="C15:C16"/>
    <mergeCell ref="C17:C18"/>
    <mergeCell ref="C19:C20"/>
    <mergeCell ref="C21:C22"/>
    <mergeCell ref="C23:C24"/>
    <mergeCell ref="C25:C26"/>
    <mergeCell ref="C27:C28"/>
    <mergeCell ref="D3:D4"/>
    <mergeCell ref="D5:D6"/>
    <mergeCell ref="D9:D10"/>
    <mergeCell ref="D11:D12"/>
    <mergeCell ref="D13:D14"/>
    <mergeCell ref="D15:D16"/>
    <mergeCell ref="D19:D20"/>
    <mergeCell ref="D21:D22"/>
    <mergeCell ref="D23:D24"/>
    <mergeCell ref="D25:D26"/>
    <mergeCell ref="D27:D28"/>
    <mergeCell ref="E5:E6"/>
    <mergeCell ref="E7:E8"/>
    <mergeCell ref="E9:E10"/>
    <mergeCell ref="E11:E12"/>
    <mergeCell ref="E13:E14"/>
    <mergeCell ref="E15:E16"/>
    <mergeCell ref="E17:E18"/>
    <mergeCell ref="E19:E20"/>
    <mergeCell ref="E21:E22"/>
    <mergeCell ref="E23:E24"/>
    <mergeCell ref="E25:E26"/>
    <mergeCell ref="E27:E28"/>
    <mergeCell ref="F5:F6"/>
    <mergeCell ref="F7:F8"/>
    <mergeCell ref="F9:F10"/>
    <mergeCell ref="F11:F12"/>
    <mergeCell ref="F13:F14"/>
    <mergeCell ref="F15:F16"/>
    <mergeCell ref="F17:F18"/>
    <mergeCell ref="F19:F20"/>
    <mergeCell ref="F21:F22"/>
    <mergeCell ref="F23:F24"/>
    <mergeCell ref="F25:F26"/>
    <mergeCell ref="F27:F28"/>
    <mergeCell ref="G5:G6"/>
    <mergeCell ref="G7:G8"/>
    <mergeCell ref="G9:G10"/>
    <mergeCell ref="G11:G12"/>
    <mergeCell ref="G13:G14"/>
    <mergeCell ref="G15:G16"/>
    <mergeCell ref="G17:G18"/>
    <mergeCell ref="G19:G20"/>
    <mergeCell ref="G21:G22"/>
    <mergeCell ref="G23:G24"/>
    <mergeCell ref="G25:G26"/>
    <mergeCell ref="G27:G28"/>
    <mergeCell ref="H3:H4"/>
    <mergeCell ref="H19:H20"/>
    <mergeCell ref="K3:K4"/>
    <mergeCell ref="L3:L4"/>
    <mergeCell ref="M3:M4"/>
    <mergeCell ref="P3:P4"/>
    <mergeCell ref="Q3:Q4"/>
    <mergeCell ref="R3:R4"/>
  </mergeCells>
  <pageMargins left="0.275" right="0.196527777777778" top="0.550694444444444" bottom="0.511805555555556" header="0.5" footer="0.5"/>
  <pageSetup paperSize="9" scale="7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 汇总表</vt:lpstr>
      <vt:lpstr>附件2 明细表</vt:lpstr>
      <vt:lpstr>附件3 调整明细表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杨万大</dc:creator>
  <cp:lastModifiedBy>杨万大</cp:lastModifiedBy>
  <dcterms:created xsi:type="dcterms:W3CDTF">2022-11-10T10:46:00Z</dcterms:created>
  <dcterms:modified xsi:type="dcterms:W3CDTF">2024-10-15T03:48:02Z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81C27D73AF1347168911DEA291DAC813_13</vt:lpwstr>
  </property>
</Properties>
</file>