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<sst xmlns="http://schemas.openxmlformats.org/spreadsheetml/2006/main" count="28" uniqueCount="28">
  <si>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资阳区失业保险基金收支月报表</t>
  </si>
  <si>
    <t xml:space="preserve">                               险种
项目</t>
  </si>
  <si>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</si>
  <si>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</si>
  <si>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</si>
  <si>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</si>
  <si>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</si>
  <si>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</si>
  <si>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</si>
  <si>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</si>
  <si>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</si>
  <si>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</si>
  <si>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</si>
  <si>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</si>
  <si>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</si>
  <si>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</si>
  <si>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</si>
  <si>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</si>
  <si>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</si>
  <si>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</si>
  <si>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</si>
  <si>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</si>
  <si>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</si>
  <si>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</si>
  <si>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失业保险待遇标准</t>
  </si>
  <si>
    <t>2022年4月失业金发放标准由1242元/月上调为1395元/月。</t>
  </si>
  <si>
    <t>单位负责人:高峰</t>
  </si>
  <si>
    <t>制表人：刘诗遥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</si>
</sst>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45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SheetLayoutView="100" workbookViewId="0" topLeftCell="A1">
      <selection activeCell="B23" sqref="B23:C23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6" t="s">
        <v>0</v>
      </c>
      <c r="B1" s="6"/>
      <c r="C1" s="6"/>
    </row>
    <row r="2" spans="1:3" s="1" customFormat="1" ht="23.25" customHeight="1">
      <c r="A2" s="7">
        <v>45352</v>
      </c>
      <c r="B2" s="7"/>
      <c r="C2" s="7"/>
    </row>
    <row r="3" spans="1:3" s="1" customFormat="1" ht="27.75" customHeight="1">
      <c r="A3" s="8" t="s">
        <v>1</v>
      </c>
      <c r="B3" s="9" t="s">
        <v>2</v>
      </c>
      <c r="C3" s="10"/>
    </row>
    <row r="4" spans="1:3" s="1" customFormat="1" ht="27.75" customHeight="1">
      <c r="A4" s="11"/>
      <c r="B4" s="12" t="s">
        <v>3</v>
      </c>
      <c r="C4" s="13" t="s">
        <v>4</v>
      </c>
    </row>
    <row r="5" spans="1:3" s="1" customFormat="1" ht="27.75" customHeight="1">
      <c r="A5" s="14" t="s">
        <v>5</v>
      </c>
      <c r="B5" s="15">
        <f>SUM(B6:B9)</f>
        <v>134.78</v>
      </c>
      <c r="C5" s="15">
        <f>SUM(C6:C9)</f>
        <v>547.55</v>
      </c>
    </row>
    <row r="6" spans="1:3" s="1" customFormat="1" ht="27.75" customHeight="1">
      <c r="A6" s="14" t="s">
        <v>6</v>
      </c>
      <c r="B6" s="15">
        <v>86.65</v>
      </c>
      <c r="C6" s="15">
        <f>92.48+74.17+86.65</f>
        <v>253.3</v>
      </c>
    </row>
    <row r="7" spans="1:3" s="1" customFormat="1" ht="27.75" customHeight="1">
      <c r="A7" s="16" t="s">
        <v>7</v>
      </c>
      <c r="B7" s="15"/>
      <c r="C7" s="15"/>
    </row>
    <row r="8" spans="1:3" s="1" customFormat="1" ht="27.75" customHeight="1">
      <c r="A8" s="16" t="s">
        <v>8</v>
      </c>
      <c r="B8" s="15">
        <v>48.07</v>
      </c>
      <c r="C8" s="15">
        <f>42.64+202.81+48.07</f>
        <v>293.52</v>
      </c>
    </row>
    <row r="9" spans="1:3" s="1" customFormat="1" ht="27.75" customHeight="1">
      <c r="A9" s="16" t="s">
        <v>9</v>
      </c>
      <c r="B9" s="15">
        <v>0.06</v>
      </c>
      <c r="C9" s="15">
        <f>0.67+0.06</f>
        <v>0.73</v>
      </c>
    </row>
    <row r="10" spans="1:3" s="1" customFormat="1" ht="27.75" customHeight="1">
      <c r="A10" s="16" t="s">
        <v>10</v>
      </c>
      <c r="B10" s="15">
        <f>SUM(B11:B16)</f>
        <v>145.53</v>
      </c>
      <c r="C10" s="15">
        <f>SUM(C11:C15)+C16</f>
        <v>573.15</v>
      </c>
    </row>
    <row r="11" spans="1:3" s="1" customFormat="1" ht="27.75" customHeight="1">
      <c r="A11" s="16" t="s">
        <v>11</v>
      </c>
      <c r="B11" s="15">
        <v>48.55</v>
      </c>
      <c r="C11" s="15">
        <f>39.62+45.34+48.55</f>
        <v>133.51</v>
      </c>
    </row>
    <row r="12" spans="1:3" s="1" customFormat="1" ht="27.75" customHeight="1">
      <c r="A12" s="16" t="s">
        <v>12</v>
      </c>
      <c r="B12" s="15"/>
      <c r="C12" s="15"/>
    </row>
    <row r="13" spans="1:3" s="1" customFormat="1" ht="27.75" customHeight="1">
      <c r="A13" s="16" t="s">
        <v>13</v>
      </c>
      <c r="B13" s="15"/>
      <c r="C13" s="15"/>
    </row>
    <row r="14" spans="1:3" s="1" customFormat="1" ht="27.75" customHeight="1">
      <c r="A14" s="16" t="s">
        <v>14</v>
      </c>
      <c r="B14" s="15"/>
      <c r="C14" s="15"/>
    </row>
    <row r="15" spans="1:3" s="1" customFormat="1" ht="27.75" customHeight="1">
      <c r="A15" s="16" t="s">
        <v>15</v>
      </c>
      <c r="B15" s="15">
        <v>10.33</v>
      </c>
      <c r="C15" s="15">
        <f>8.59+166.75+10.33</f>
        <v>185.67000000000002</v>
      </c>
    </row>
    <row r="16" spans="1:3" s="1" customFormat="1" ht="27.75" customHeight="1">
      <c r="A16" s="16" t="s">
        <v>16</v>
      </c>
      <c r="B16" s="15">
        <v>86.65</v>
      </c>
      <c r="C16" s="15">
        <f>93.15+74.17+86.65</f>
        <v>253.97</v>
      </c>
    </row>
    <row r="17" spans="1:5" s="1" customFormat="1" ht="27.75" customHeight="1">
      <c r="A17" s="16" t="s">
        <v>17</v>
      </c>
      <c r="B17" s="15">
        <f>B5-B10</f>
        <v>-10.75</v>
      </c>
      <c r="C17" s="15">
        <f>C5-C10</f>
        <v>-25.600000000000023</v>
      </c>
      <c r="E17" s="2"/>
    </row>
    <row r="18" spans="1:3" s="1" customFormat="1" ht="27.75" customHeight="1">
      <c r="A18" s="16" t="s">
        <v>18</v>
      </c>
      <c r="B18" s="15"/>
      <c r="C18" s="15">
        <v>72.06</v>
      </c>
    </row>
    <row r="19" spans="1:3" s="1" customFormat="1" ht="27.75" customHeight="1">
      <c r="A19" s="16" t="s">
        <v>19</v>
      </c>
      <c r="B19" s="15"/>
      <c r="C19" s="15">
        <f>C18+C17</f>
        <v>46.45999999999998</v>
      </c>
    </row>
    <row r="20" spans="1:3" s="2" customFormat="1" ht="27.75" customHeight="1">
      <c r="A20" s="17" t="s">
        <v>20</v>
      </c>
      <c r="B20" s="18"/>
      <c r="C20" s="18"/>
    </row>
    <row r="21" spans="1:33" s="3" customFormat="1" ht="27.75" customHeight="1">
      <c r="A21" s="16" t="s">
        <v>21</v>
      </c>
      <c r="B21" s="19">
        <v>27813</v>
      </c>
      <c r="C21" s="19">
        <v>27813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6" t="s">
        <v>22</v>
      </c>
      <c r="B22" s="15">
        <v>348</v>
      </c>
      <c r="C22" s="15">
        <v>385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20" t="s">
        <v>23</v>
      </c>
      <c r="B23" s="21">
        <f>C19</f>
        <v>46.45999999999998</v>
      </c>
      <c r="C23" s="22"/>
    </row>
    <row r="24" spans="1:33" s="1" customFormat="1" ht="27.75" customHeight="1">
      <c r="A24" s="20" t="s">
        <v>24</v>
      </c>
      <c r="B24" s="23" t="s">
        <v>25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24" t="s">
        <v>26</v>
      </c>
      <c r="B25" s="25" t="s">
        <v>27</v>
      </c>
      <c r="C25" s="25"/>
      <c r="D25" s="26"/>
    </row>
    <row r="26" spans="1:4" s="1" customFormat="1" ht="27.75" customHeight="1">
      <c r="A26" s="24"/>
      <c r="B26" s="26"/>
      <c r="C26" s="26"/>
      <c r="D26" s="26"/>
    </row>
    <row r="27" spans="1:3" ht="27" customHeight="1">
      <c r="A27" s="27"/>
      <c r="B27" s="27"/>
      <c r="C27" s="27"/>
    </row>
  </sheetData>
  <sheetProtection/>
  <mergeCells count="7">
    <mergeCell ref="A1:C1"/>
    <mergeCell ref="A2:C2"/>
    <mergeCell ref="B3:C3"/>
    <mergeCell ref="B23:C23"/>
    <mergeCell ref="B25:C25"/>
    <mergeCell ref="A27:C27"/>
    <mergeCell ref="A3:A4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幼儿园库里</cp:lastModifiedBy>
  <cp:lastPrinted>2022-09-09T00:55:47Z</cp:lastPrinted>
  <dcterms:created xsi:type="dcterms:W3CDTF">2007-01-31T02:20:10Z</dcterms:created>
  <dcterms:modified xsi:type="dcterms:W3CDTF">2024-04-01T06:29:37Z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2052-12.1.0.16412</vt:lpwstr>
  </property>
  <property fmtid="{D5CDD505-2E9C-101B-9397-08002B2CF9AE}" pid="5" name="I">
    <vt:lpwstr>A0EE1AD9C7834F01B434682F4FE3E058_13</vt:lpwstr>
  </property>
</Properties>
</file>