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支出分项" sheetId="1" r:id="rId1"/>
    <sheet name="经费拨款" sheetId="2" r:id="rId2"/>
    <sheet name="政府采购" sheetId="3" r:id="rId3"/>
  </sheets>
  <definedNames>
    <definedName name="_xlnm._FilterDatabase" localSheetId="1" hidden="1">经费拨款!$A$2:$H$17</definedName>
    <definedName name="_xlnm._FilterDatabase" localSheetId="0" hidden="1">支出分项!$A$1:$J$15</definedName>
    <definedName name="_xlnm.Print_Area" localSheetId="1">经费拨款!$A$1:$H$16</definedName>
    <definedName name="_xlnm.Print_Area" localSheetId="0">支出分项!$A$1:$J$15</definedName>
    <definedName name="_xlnm.Print_Titles" localSheetId="1">经费拨款!$2:$5</definedName>
    <definedName name="_xlnm.Print_Titles" localSheetId="2">政府采购!$1:$3</definedName>
    <definedName name="_xlnm.Print_Titles" localSheetId="0">支出分项!$1:$4</definedName>
  </definedNames>
  <calcPr calcId="144525"/>
</workbook>
</file>

<file path=xl/sharedStrings.xml><?xml version="1.0" encoding="utf-8"?>
<sst xmlns="http://schemas.openxmlformats.org/spreadsheetml/2006/main" count="84" uniqueCount="51">
  <si>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</si>
  <si>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</si>
  <si>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</si>
  <si>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</si>
  <si>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</si>
  <si>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</si>
  <si>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</si>
  <si>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</si>
  <si>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</si>
  <si>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</si>
  <si>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</si>
  <si>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</si>
  <si>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</si>
  <si>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</si>
  <si>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</si>
  <si>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</si>
  <si>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</si>
  <si>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</si>
  <si>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</si>
  <si>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</si>
  <si>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</si>
  <si>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</si>
  <si>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资阳区长春镇人民政府</t>
  </si>
  <si>
    <t>村管费44万元，乡镇社区2万元</t>
  </si>
  <si>
    <t>资阳区迎风桥镇人民政府</t>
  </si>
  <si>
    <t>村管费16万元，乡镇社区2万元</t>
  </si>
  <si>
    <t>资阳区新桥河镇人民政府</t>
  </si>
  <si>
    <t>村管费54万元，乡镇社区4万元</t>
  </si>
  <si>
    <t>资阳区沙头镇人民政府</t>
  </si>
  <si>
    <t>资阳区茈湖口镇人民政府</t>
  </si>
  <si>
    <t>村管费26万元，乡镇社区2万元</t>
  </si>
  <si>
    <t>资阳区张家塞乡人民政府</t>
  </si>
  <si>
    <t>村管费20万元，乡镇社区2万元</t>
  </si>
  <si>
    <t>益阳市大码头街道办事处</t>
  </si>
  <si>
    <t>益阳市汽车路街道办事处</t>
  </si>
  <si>
    <t>湖南益阳长春经济开发区管理委员会</t>
  </si>
  <si>
    <t>村管费（白鹿铺）</t>
  </si>
  <si>
    <t>资阳区省级农业科技园区管理委员会</t>
  </si>
  <si>
    <t>表9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</si>
  <si>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</si>
  <si>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</si>
  <si>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</si>
  <si>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</si>
  <si>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</si>
  <si>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</si>
  <si>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</si>
  <si>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</si>
  <si>
    <t>资阳区2022年政府采购预算调整表</t>
  </si>
  <si>
    <t>预算单位</t>
  </si>
  <si>
    <t>调整变动</t>
  </si>
  <si>
    <t>调整后预算数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</si>
</sst>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" fillId="0" borderId="0"/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1" xfId="13" applyNumberFormat="1" applyFont="1" applyFill="1" applyBorder="1" applyAlignment="1" applyProtection="1">
      <alignment horizontal="right" vertical="center" wrapText="1"/>
    </xf>
    <xf numFmtId="176" fontId="5" fillId="0" borderId="1" xfId="13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2" fontId="5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Zeros="0" tabSelected="1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12" sqref="$A12:$XFD15"/>
    </sheetView>
  </sheetViews>
  <sheetFormatPr defaultColWidth="9" defaultRowHeight="14.25"/>
  <cols>
    <col min="1" max="1" width="19" style="39" customWidth="1"/>
    <col min="2" max="3" width="8.125" style="40" customWidth="1"/>
    <col min="4" max="4" width="7.625" style="40" customWidth="1"/>
    <col min="5" max="5" width="6.75" style="40" customWidth="1"/>
    <col min="6" max="6" width="8.5" style="40" customWidth="1"/>
    <col min="7" max="8" width="6.875" style="40" customWidth="1"/>
    <col min="9" max="9" width="8.5" style="40" customWidth="1"/>
    <col min="10" max="10" width="45" style="41" customWidth="1"/>
    <col min="11" max="11" width="12.625" style="42"/>
    <col min="12" max="25" width="9" style="42"/>
    <col min="26" max="16384" width="9" style="43"/>
  </cols>
  <sheetData>
    <row r="1" s="37" customFormat="1" ht="27" customHeight="1" spans="1:15">
      <c r="A1" s="44" t="s">
        <v>0</v>
      </c>
      <c r="B1" s="20"/>
      <c r="C1" s="20"/>
      <c r="D1" s="20"/>
      <c r="E1" s="20"/>
      <c r="F1" s="20"/>
      <c r="G1" s="20"/>
      <c r="H1" s="20"/>
      <c r="I1" s="20"/>
      <c r="J1" s="50"/>
      <c r="K1" s="51"/>
      <c r="L1" s="51"/>
      <c r="M1" s="51"/>
      <c r="N1" s="51"/>
      <c r="O1" s="51"/>
    </row>
    <row r="2" s="36" customFormat="1" ht="12" customHeight="1" spans="1:10">
      <c r="A2" s="45"/>
      <c r="B2" s="46"/>
      <c r="C2" s="46"/>
      <c r="D2" s="46"/>
      <c r="E2" s="46"/>
      <c r="F2" s="46"/>
      <c r="G2" s="46"/>
      <c r="H2" s="46"/>
      <c r="I2" s="46"/>
      <c r="J2" s="52" t="s">
        <v>1</v>
      </c>
    </row>
    <row r="3" s="38" customFormat="1" ht="20.1" customHeight="1" spans="1:15">
      <c r="A3" s="26" t="s">
        <v>2</v>
      </c>
      <c r="B3" s="26" t="s">
        <v>3</v>
      </c>
      <c r="C3" s="26" t="s">
        <v>4</v>
      </c>
      <c r="D3" s="26" t="s">
        <v>5</v>
      </c>
      <c r="E3" s="26"/>
      <c r="F3" s="26"/>
      <c r="G3" s="26"/>
      <c r="H3" s="26"/>
      <c r="I3" s="26" t="s">
        <v>6</v>
      </c>
      <c r="J3" s="26" t="s">
        <v>7</v>
      </c>
      <c r="K3" s="36"/>
      <c r="L3" s="36"/>
      <c r="M3" s="36"/>
      <c r="N3" s="36"/>
      <c r="O3" s="36"/>
    </row>
    <row r="4" s="38" customFormat="1" ht="36" customHeight="1" spans="1:15">
      <c r="A4" s="26"/>
      <c r="B4" s="26"/>
      <c r="C4" s="26"/>
      <c r="D4" s="26" t="s">
        <v>8</v>
      </c>
      <c r="E4" s="47" t="s">
        <v>9</v>
      </c>
      <c r="F4" s="47" t="s">
        <v>10</v>
      </c>
      <c r="G4" s="47" t="s">
        <v>11</v>
      </c>
      <c r="H4" s="47" t="s">
        <v>12</v>
      </c>
      <c r="I4" s="26"/>
      <c r="J4" s="26"/>
      <c r="K4" s="36"/>
      <c r="L4" s="36"/>
      <c r="M4" s="36"/>
      <c r="N4" s="36"/>
      <c r="O4" s="36"/>
    </row>
    <row r="5" s="38" customFormat="1" ht="24.6" customHeight="1" spans="1:15">
      <c r="A5" s="26" t="s">
        <v>13</v>
      </c>
      <c r="B5" s="26" t="s">
        <v>14</v>
      </c>
      <c r="C5" s="26" t="s">
        <v>15</v>
      </c>
      <c r="D5" s="26" t="s">
        <v>16</v>
      </c>
      <c r="E5" s="26" t="s">
        <v>17</v>
      </c>
      <c r="F5" s="26" t="s">
        <v>18</v>
      </c>
      <c r="G5" s="26" t="s">
        <v>19</v>
      </c>
      <c r="H5" s="26" t="s">
        <v>20</v>
      </c>
      <c r="I5" s="26" t="s">
        <v>21</v>
      </c>
      <c r="J5" s="26"/>
      <c r="K5" s="36"/>
      <c r="L5" s="36"/>
      <c r="M5" s="36"/>
      <c r="N5" s="36"/>
      <c r="O5" s="36"/>
    </row>
    <row r="6" ht="24" hidden="1" customHeight="1" spans="1:10">
      <c r="A6" s="48" t="s">
        <v>22</v>
      </c>
      <c r="B6" s="49">
        <v>2180.7</v>
      </c>
      <c r="C6" s="49">
        <v>2566.42</v>
      </c>
      <c r="D6" s="49">
        <f t="shared" ref="D6:D15" si="0">E6+F6+G6</f>
        <v>1540.01611</v>
      </c>
      <c r="E6" s="49">
        <v>369.14551</v>
      </c>
      <c r="F6" s="49">
        <v>84</v>
      </c>
      <c r="G6" s="49">
        <v>1086.8706</v>
      </c>
      <c r="H6" s="49"/>
      <c r="I6" s="49">
        <f t="shared" ref="I6:I15" si="1">C6+D6</f>
        <v>4106.43611</v>
      </c>
      <c r="J6" s="33" t="s">
        <v>23</v>
      </c>
    </row>
    <row r="7" ht="24" hidden="1" customHeight="1" spans="1:10">
      <c r="A7" s="48" t="s">
        <v>24</v>
      </c>
      <c r="B7" s="49">
        <v>952.95</v>
      </c>
      <c r="C7" s="49">
        <v>1042.65</v>
      </c>
      <c r="D7" s="49">
        <f t="shared" si="0"/>
        <v>311.62294</v>
      </c>
      <c r="E7" s="49">
        <v>187.23284</v>
      </c>
      <c r="F7" s="49"/>
      <c r="G7" s="49">
        <v>124.3901</v>
      </c>
      <c r="H7" s="49"/>
      <c r="I7" s="49">
        <f t="shared" si="1"/>
        <v>1354.27294</v>
      </c>
      <c r="J7" s="33" t="s">
        <v>25</v>
      </c>
    </row>
    <row r="8" ht="24" hidden="1" customHeight="1" spans="1:10">
      <c r="A8" s="48" t="s">
        <v>26</v>
      </c>
      <c r="B8" s="49">
        <v>2061.2</v>
      </c>
      <c r="C8" s="49">
        <v>2504.85</v>
      </c>
      <c r="D8" s="49">
        <f t="shared" si="0"/>
        <v>723.498815</v>
      </c>
      <c r="E8" s="49">
        <v>408.903815</v>
      </c>
      <c r="F8" s="49">
        <v>135</v>
      </c>
      <c r="G8" s="49">
        <v>179.595</v>
      </c>
      <c r="H8" s="49"/>
      <c r="I8" s="49">
        <f t="shared" si="1"/>
        <v>3228.348815</v>
      </c>
      <c r="J8" s="33" t="s">
        <v>27</v>
      </c>
    </row>
    <row r="9" ht="24" hidden="1" customHeight="1" spans="1:10">
      <c r="A9" s="48" t="s">
        <v>28</v>
      </c>
      <c r="B9" s="49">
        <v>936.92</v>
      </c>
      <c r="C9" s="49">
        <v>1217.58</v>
      </c>
      <c r="D9" s="49">
        <f t="shared" si="0"/>
        <v>263.30521</v>
      </c>
      <c r="E9" s="49">
        <v>179.57521</v>
      </c>
      <c r="F9" s="49"/>
      <c r="G9" s="49">
        <v>83.73</v>
      </c>
      <c r="H9" s="49"/>
      <c r="I9" s="49">
        <f t="shared" si="1"/>
        <v>1480.88521</v>
      </c>
      <c r="J9" s="33" t="s">
        <v>25</v>
      </c>
    </row>
    <row r="10" ht="24" hidden="1" customHeight="1" spans="1:10">
      <c r="A10" s="48" t="s">
        <v>29</v>
      </c>
      <c r="B10" s="49">
        <v>1248.06</v>
      </c>
      <c r="C10" s="49">
        <v>1398.91</v>
      </c>
      <c r="D10" s="49">
        <f t="shared" si="0"/>
        <v>1396.89348</v>
      </c>
      <c r="E10" s="49">
        <v>198.92348</v>
      </c>
      <c r="F10" s="49">
        <v>59</v>
      </c>
      <c r="G10" s="49">
        <v>1138.97</v>
      </c>
      <c r="H10" s="49"/>
      <c r="I10" s="49">
        <f t="shared" si="1"/>
        <v>2795.80348</v>
      </c>
      <c r="J10" s="33" t="s">
        <v>30</v>
      </c>
    </row>
    <row r="11" ht="24" customHeight="1" spans="1:10">
      <c r="A11" s="48" t="s">
        <v>31</v>
      </c>
      <c r="B11" s="49">
        <v>1020.8</v>
      </c>
      <c r="C11" s="49">
        <v>1238.01</v>
      </c>
      <c r="D11" s="49">
        <f t="shared" si="0"/>
        <v>417.46461</v>
      </c>
      <c r="E11" s="49">
        <v>181.57031</v>
      </c>
      <c r="F11" s="49">
        <v>112</v>
      </c>
      <c r="G11" s="49">
        <v>123.8943</v>
      </c>
      <c r="H11" s="49"/>
      <c r="I11" s="49">
        <f t="shared" si="1"/>
        <v>1655.47461</v>
      </c>
      <c r="J11" s="33" t="s">
        <v>32</v>
      </c>
    </row>
    <row r="12" ht="24" hidden="1" customHeight="1" spans="1:10">
      <c r="A12" s="48" t="s">
        <v>33</v>
      </c>
      <c r="B12" s="49">
        <v>664.42</v>
      </c>
      <c r="C12" s="49">
        <v>804.45</v>
      </c>
      <c r="D12" s="49">
        <f t="shared" si="0"/>
        <v>467.96604</v>
      </c>
      <c r="E12" s="49">
        <v>142.34604</v>
      </c>
      <c r="F12" s="49"/>
      <c r="G12" s="49">
        <v>325.62</v>
      </c>
      <c r="H12" s="49"/>
      <c r="I12" s="49">
        <f t="shared" si="1"/>
        <v>1272.41604</v>
      </c>
      <c r="J12" s="33"/>
    </row>
    <row r="13" ht="24" hidden="1" customHeight="1" spans="1:10">
      <c r="A13" s="48" t="s">
        <v>34</v>
      </c>
      <c r="B13" s="49">
        <v>698.31</v>
      </c>
      <c r="C13" s="49">
        <v>829.23</v>
      </c>
      <c r="D13" s="49">
        <f t="shared" si="0"/>
        <v>488.96142</v>
      </c>
      <c r="E13" s="49">
        <v>168.97142</v>
      </c>
      <c r="F13" s="49"/>
      <c r="G13" s="49">
        <v>319.99</v>
      </c>
      <c r="H13" s="49"/>
      <c r="I13" s="49">
        <f t="shared" si="1"/>
        <v>1318.19142</v>
      </c>
      <c r="J13" s="33"/>
    </row>
    <row r="14" ht="24" hidden="1" customHeight="1" spans="1:10">
      <c r="A14" s="48" t="s">
        <v>35</v>
      </c>
      <c r="B14" s="49">
        <v>809.14</v>
      </c>
      <c r="C14" s="49">
        <v>909.14</v>
      </c>
      <c r="D14" s="49">
        <f t="shared" si="0"/>
        <v>855.6397</v>
      </c>
      <c r="E14" s="49">
        <v>263.2597</v>
      </c>
      <c r="F14" s="49"/>
      <c r="G14" s="49">
        <v>592.38</v>
      </c>
      <c r="H14" s="49"/>
      <c r="I14" s="49">
        <f t="shared" si="1"/>
        <v>1764.7797</v>
      </c>
      <c r="J14" s="33" t="s">
        <v>36</v>
      </c>
    </row>
    <row r="15" ht="24" hidden="1" customHeight="1" spans="1:10">
      <c r="A15" s="48" t="s">
        <v>37</v>
      </c>
      <c r="B15" s="49">
        <v>275.26</v>
      </c>
      <c r="C15" s="49">
        <v>292.26</v>
      </c>
      <c r="D15" s="49">
        <f t="shared" si="0"/>
        <v>47.7375</v>
      </c>
      <c r="E15" s="49">
        <v>30.7375</v>
      </c>
      <c r="F15" s="49">
        <v>17</v>
      </c>
      <c r="G15" s="49"/>
      <c r="H15" s="49"/>
      <c r="I15" s="49">
        <f t="shared" si="1"/>
        <v>339.9975</v>
      </c>
      <c r="J15" s="33"/>
    </row>
  </sheetData>
  <mergeCells count="7">
    <mergeCell ref="A1:J1"/>
    <mergeCell ref="D3:H3"/>
    <mergeCell ref="A3:A4"/>
    <mergeCell ref="B3:B4"/>
    <mergeCell ref="C3:C4"/>
    <mergeCell ref="I3:I4"/>
    <mergeCell ref="J3:J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6"/>
  <sheetViews>
    <sheetView showZeros="0" zoomScale="120" zoomScaleNormal="120" zoomScaleSheetLayoutView="120" workbookViewId="0">
      <pane xSplit="1" ySplit="6" topLeftCell="B7" activePane="bottomRight" state="frozen"/>
      <selection/>
      <selection pane="topRight"/>
      <selection pane="bottomLeft"/>
      <selection pane="bottomRight" activeCell="A13" sqref="$A13:$XFD16"/>
    </sheetView>
  </sheetViews>
  <sheetFormatPr defaultColWidth="9" defaultRowHeight="14.25"/>
  <cols>
    <col min="1" max="1" width="18.375" style="15" customWidth="1"/>
    <col min="2" max="3" width="8.125" style="16" customWidth="1"/>
    <col min="4" max="4" width="8.5" style="16" customWidth="1"/>
    <col min="5" max="5" width="9.375" style="16"/>
    <col min="6" max="6" width="10.375" style="16"/>
    <col min="7" max="7" width="8.375" style="16" customWidth="1"/>
    <col min="8" max="8" width="53.875" style="17" customWidth="1"/>
    <col min="9" max="10" width="9" style="15" hidden="1" customWidth="1"/>
    <col min="11" max="254" width="9" style="15"/>
    <col min="255" max="16384" width="9" style="18"/>
  </cols>
  <sheetData>
    <row r="1" spans="1:1">
      <c r="A1" s="15" t="s">
        <v>38</v>
      </c>
    </row>
    <row r="2" s="14" customFormat="1" ht="27" customHeight="1" spans="1:254">
      <c r="A2" s="19" t="s">
        <v>39</v>
      </c>
      <c r="B2" s="20"/>
      <c r="C2" s="20"/>
      <c r="D2" s="20"/>
      <c r="E2" s="20"/>
      <c r="F2" s="20"/>
      <c r="G2" s="20"/>
      <c r="H2" s="21"/>
      <c r="I2" s="34"/>
      <c r="J2" s="34"/>
      <c r="K2" s="34"/>
      <c r="L2" s="34"/>
      <c r="M2" s="34"/>
      <c r="N2" s="34"/>
      <c r="O2" s="34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</row>
    <row r="3" s="15" customFormat="1" ht="12" customHeight="1" spans="1:254">
      <c r="A3" s="22"/>
      <c r="B3" s="23"/>
      <c r="C3" s="23"/>
      <c r="D3" s="23"/>
      <c r="E3" s="23"/>
      <c r="F3" s="23"/>
      <c r="G3" s="23"/>
      <c r="H3" s="24" t="s">
        <v>40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</row>
    <row r="4" s="15" customFormat="1" ht="15" customHeight="1" spans="1:254">
      <c r="A4" s="25" t="s">
        <v>41</v>
      </c>
      <c r="B4" s="26" t="s">
        <v>3</v>
      </c>
      <c r="C4" s="26" t="s">
        <v>42</v>
      </c>
      <c r="D4" s="26" t="s">
        <v>5</v>
      </c>
      <c r="E4" s="26"/>
      <c r="F4" s="26"/>
      <c r="G4" s="26" t="s">
        <v>43</v>
      </c>
      <c r="H4" s="26" t="s">
        <v>7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</row>
    <row r="5" s="15" customFormat="1" ht="24" customHeight="1" spans="1:254">
      <c r="A5" s="25"/>
      <c r="B5" s="26"/>
      <c r="C5" s="26"/>
      <c r="D5" s="26" t="s">
        <v>44</v>
      </c>
      <c r="E5" s="26" t="s">
        <v>45</v>
      </c>
      <c r="F5" s="26" t="s">
        <v>46</v>
      </c>
      <c r="G5" s="26"/>
      <c r="H5" s="26"/>
      <c r="I5" s="36">
        <f>SUM(I7:I16)</f>
        <v>1008.58</v>
      </c>
      <c r="J5" s="36">
        <f>SUM(J7:J16)</f>
        <v>392.93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</row>
    <row r="6" s="15" customFormat="1" ht="25.5" customHeight="1" spans="1:254">
      <c r="A6" s="25" t="s">
        <v>13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</row>
    <row r="7" s="15" customFormat="1" ht="24.95" hidden="1" customHeight="1" spans="1:10">
      <c r="A7" s="28" t="s">
        <v>22</v>
      </c>
      <c r="B7" s="29">
        <v>1910.67</v>
      </c>
      <c r="C7" s="29">
        <v>2234.42</v>
      </c>
      <c r="D7" s="30">
        <f t="shared" ref="D7:D16" si="0">E7+F7</f>
        <v>369.14551</v>
      </c>
      <c r="E7" s="29">
        <v>323.14551</v>
      </c>
      <c r="F7" s="31">
        <v>46</v>
      </c>
      <c r="G7" s="30">
        <f t="shared" ref="G7:G16" si="1">C7+D7</f>
        <v>2603.56551</v>
      </c>
      <c r="H7" s="32" t="s">
        <v>23</v>
      </c>
      <c r="I7" s="15">
        <v>134.82</v>
      </c>
      <c r="J7" s="15">
        <v>188.93</v>
      </c>
    </row>
    <row r="8" s="15" customFormat="1" ht="24.95" hidden="1" customHeight="1" spans="1:9">
      <c r="A8" s="28" t="s">
        <v>24</v>
      </c>
      <c r="B8" s="29">
        <v>929.95</v>
      </c>
      <c r="C8" s="29">
        <v>1019.65</v>
      </c>
      <c r="D8" s="30">
        <f t="shared" si="0"/>
        <v>187.23284</v>
      </c>
      <c r="E8" s="29">
        <v>169.23284</v>
      </c>
      <c r="F8" s="31">
        <v>18</v>
      </c>
      <c r="G8" s="30">
        <f t="shared" si="1"/>
        <v>1206.88284</v>
      </c>
      <c r="H8" s="32" t="s">
        <v>25</v>
      </c>
      <c r="I8" s="31">
        <v>89.7</v>
      </c>
    </row>
    <row r="9" s="15" customFormat="1" ht="24.95" hidden="1" customHeight="1" spans="1:9">
      <c r="A9" s="28" t="s">
        <v>26</v>
      </c>
      <c r="B9" s="29">
        <v>2061.2</v>
      </c>
      <c r="C9" s="29">
        <v>2354.85</v>
      </c>
      <c r="D9" s="30">
        <f t="shared" si="0"/>
        <v>408.903815</v>
      </c>
      <c r="E9" s="29">
        <v>350.903815</v>
      </c>
      <c r="F9" s="31">
        <v>58</v>
      </c>
      <c r="G9" s="30">
        <f t="shared" si="1"/>
        <v>2763.753815</v>
      </c>
      <c r="H9" s="32" t="s">
        <v>27</v>
      </c>
      <c r="I9" s="31">
        <v>157.65</v>
      </c>
    </row>
    <row r="10" s="15" customFormat="1" ht="24.95" hidden="1" customHeight="1" spans="1:10">
      <c r="A10" s="28" t="s">
        <v>28</v>
      </c>
      <c r="B10" s="29">
        <v>801.92</v>
      </c>
      <c r="C10" s="29">
        <v>1082.58</v>
      </c>
      <c r="D10" s="30">
        <f t="shared" si="0"/>
        <v>179.57521</v>
      </c>
      <c r="E10" s="29">
        <v>161.57521</v>
      </c>
      <c r="F10" s="31">
        <v>18</v>
      </c>
      <c r="G10" s="30">
        <f t="shared" si="1"/>
        <v>1262.15521</v>
      </c>
      <c r="H10" s="32" t="s">
        <v>25</v>
      </c>
      <c r="I10" s="15">
        <v>76.66</v>
      </c>
      <c r="J10" s="15">
        <v>204</v>
      </c>
    </row>
    <row r="11" s="15" customFormat="1" ht="24.95" hidden="1" customHeight="1" spans="1:9">
      <c r="A11" s="28" t="s">
        <v>29</v>
      </c>
      <c r="B11" s="29">
        <v>1113.06</v>
      </c>
      <c r="C11" s="29">
        <v>1204.91</v>
      </c>
      <c r="D11" s="30">
        <f t="shared" si="0"/>
        <v>198.92348</v>
      </c>
      <c r="E11" s="29">
        <v>170.92348</v>
      </c>
      <c r="F11" s="31">
        <v>28</v>
      </c>
      <c r="G11" s="30">
        <f t="shared" si="1"/>
        <v>1403.83348</v>
      </c>
      <c r="H11" s="32" t="s">
        <v>30</v>
      </c>
      <c r="I11" s="31">
        <v>91.85</v>
      </c>
    </row>
    <row r="12" s="15" customFormat="1" ht="24.95" customHeight="1" spans="1:9">
      <c r="A12" s="28" t="s">
        <v>31</v>
      </c>
      <c r="B12" s="29">
        <v>924.8</v>
      </c>
      <c r="C12" s="29">
        <v>1030.01</v>
      </c>
      <c r="D12" s="30">
        <f t="shared" si="0"/>
        <v>181.57031</v>
      </c>
      <c r="E12" s="29">
        <v>159.57031</v>
      </c>
      <c r="F12" s="31">
        <v>22</v>
      </c>
      <c r="G12" s="30">
        <f t="shared" si="1"/>
        <v>1211.58031</v>
      </c>
      <c r="H12" s="32" t="s">
        <v>32</v>
      </c>
      <c r="I12" s="31">
        <v>86.95</v>
      </c>
    </row>
    <row r="13" s="15" customFormat="1" ht="24.95" hidden="1" customHeight="1" spans="1:9">
      <c r="A13" s="28" t="s">
        <v>33</v>
      </c>
      <c r="B13" s="29">
        <v>664.42</v>
      </c>
      <c r="C13" s="29">
        <v>804.45</v>
      </c>
      <c r="D13" s="30">
        <f t="shared" si="0"/>
        <v>142.34604</v>
      </c>
      <c r="E13" s="29">
        <v>142.34604</v>
      </c>
      <c r="F13" s="31"/>
      <c r="G13" s="30">
        <f t="shared" si="1"/>
        <v>946.79604</v>
      </c>
      <c r="H13" s="33"/>
      <c r="I13" s="31">
        <v>140.03</v>
      </c>
    </row>
    <row r="14" s="15" customFormat="1" ht="24.95" hidden="1" customHeight="1" spans="1:9">
      <c r="A14" s="28" t="s">
        <v>34</v>
      </c>
      <c r="B14" s="29">
        <v>640.31</v>
      </c>
      <c r="C14" s="29">
        <v>771.23</v>
      </c>
      <c r="D14" s="30">
        <f t="shared" si="0"/>
        <v>168.97142</v>
      </c>
      <c r="E14" s="29">
        <v>168.97142</v>
      </c>
      <c r="F14" s="31"/>
      <c r="G14" s="30">
        <f t="shared" si="1"/>
        <v>940.20142</v>
      </c>
      <c r="H14" s="33"/>
      <c r="I14" s="31">
        <v>130.92</v>
      </c>
    </row>
    <row r="15" s="15" customFormat="1" ht="24.95" hidden="1" customHeight="1" spans="1:9">
      <c r="A15" s="28" t="s">
        <v>35</v>
      </c>
      <c r="B15" s="29">
        <v>809.14</v>
      </c>
      <c r="C15" s="29">
        <v>909.14</v>
      </c>
      <c r="D15" s="30">
        <f t="shared" si="0"/>
        <v>263.2597</v>
      </c>
      <c r="E15" s="29">
        <v>261.2597</v>
      </c>
      <c r="F15" s="31">
        <v>2</v>
      </c>
      <c r="G15" s="30">
        <f t="shared" si="1"/>
        <v>1172.3997</v>
      </c>
      <c r="H15" s="33" t="s">
        <v>36</v>
      </c>
      <c r="I15" s="31">
        <v>100</v>
      </c>
    </row>
    <row r="16" s="15" customFormat="1" ht="24.95" hidden="1" customHeight="1" spans="1:8">
      <c r="A16" s="28" t="s">
        <v>37</v>
      </c>
      <c r="B16" s="29">
        <v>275.26</v>
      </c>
      <c r="C16" s="29">
        <v>275.26</v>
      </c>
      <c r="D16" s="30">
        <f t="shared" si="0"/>
        <v>30.7375</v>
      </c>
      <c r="E16" s="29">
        <v>30.7375</v>
      </c>
      <c r="F16" s="31"/>
      <c r="G16" s="30">
        <f t="shared" si="1"/>
        <v>305.9975</v>
      </c>
      <c r="H16" s="33"/>
    </row>
  </sheetData>
  <mergeCells count="8">
    <mergeCell ref="A2:H2"/>
    <mergeCell ref="B3:G3"/>
    <mergeCell ref="D4:F4"/>
    <mergeCell ref="A4:A5"/>
    <mergeCell ref="B4:B5"/>
    <mergeCell ref="C4:C5"/>
    <mergeCell ref="G4:G5"/>
    <mergeCell ref="H4:H5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12"/>
  <sheetViews>
    <sheetView workbookViewId="0">
      <pane ySplit="3" topLeftCell="A4" activePane="bottomLeft" state="frozen"/>
      <selection/>
      <selection pane="bottomLeft" activeCell="A10" sqref="$A10:$XFD12"/>
    </sheetView>
  </sheetViews>
  <sheetFormatPr defaultColWidth="6.875" defaultRowHeight="12.75" customHeight="1"/>
  <cols>
    <col min="1" max="1" width="52.25" style="1" customWidth="1"/>
    <col min="2" max="4" width="24.375" style="3" customWidth="1"/>
    <col min="5" max="236" width="6.875" style="1" customWidth="1"/>
    <col min="237" max="16384" width="6.875" style="4"/>
  </cols>
  <sheetData>
    <row r="1" ht="27" customHeight="1" spans="1:15">
      <c r="A1" s="5" t="s">
        <v>47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2" customHeight="1" spans="2:4">
      <c r="B2" s="3"/>
      <c r="C2" s="3"/>
      <c r="D2" s="8" t="s">
        <v>1</v>
      </c>
    </row>
    <row r="3" s="1" customFormat="1" ht="23.45" customHeight="1" spans="1:4">
      <c r="A3" s="9" t="s">
        <v>48</v>
      </c>
      <c r="B3" s="9" t="s">
        <v>3</v>
      </c>
      <c r="C3" s="10" t="s">
        <v>49</v>
      </c>
      <c r="D3" s="10" t="s">
        <v>50</v>
      </c>
    </row>
    <row r="4" s="2" customFormat="1" ht="23.1" hidden="1" customHeight="1" spans="1:236">
      <c r="A4" s="11" t="s">
        <v>22</v>
      </c>
      <c r="B4" s="12">
        <v>196.8</v>
      </c>
      <c r="C4" s="12">
        <f t="shared" ref="C4:C12" si="0">D4-B4</f>
        <v>279.37</v>
      </c>
      <c r="D4" s="12">
        <v>476.17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</row>
    <row r="5" s="2" customFormat="1" ht="23.1" hidden="1" customHeight="1" spans="1:236">
      <c r="A5" s="11" t="s">
        <v>24</v>
      </c>
      <c r="B5" s="12">
        <v>10</v>
      </c>
      <c r="C5" s="12">
        <f t="shared" si="0"/>
        <v>329.67</v>
      </c>
      <c r="D5" s="12">
        <v>339.67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</row>
    <row r="6" s="2" customFormat="1" ht="23.1" hidden="1" customHeight="1" spans="1:236">
      <c r="A6" s="11" t="s">
        <v>26</v>
      </c>
      <c r="B6" s="12"/>
      <c r="C6" s="12">
        <f t="shared" si="0"/>
        <v>180</v>
      </c>
      <c r="D6" s="12">
        <v>180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</row>
    <row r="7" s="2" customFormat="1" ht="23.1" hidden="1" customHeight="1" spans="1:236">
      <c r="A7" s="11" t="s">
        <v>28</v>
      </c>
      <c r="B7" s="12">
        <v>122.52</v>
      </c>
      <c r="C7" s="12">
        <f t="shared" si="0"/>
        <v>67.48</v>
      </c>
      <c r="D7" s="12">
        <v>190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</row>
    <row r="8" s="2" customFormat="1" ht="23.1" hidden="1" customHeight="1" spans="1:236">
      <c r="A8" s="11" t="s">
        <v>29</v>
      </c>
      <c r="B8" s="12">
        <v>155</v>
      </c>
      <c r="C8" s="12">
        <f t="shared" si="0"/>
        <v>403.72</v>
      </c>
      <c r="D8" s="12">
        <v>558.72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</row>
    <row r="9" s="2" customFormat="1" ht="23.1" customHeight="1" spans="1:236">
      <c r="A9" s="11" t="s">
        <v>31</v>
      </c>
      <c r="B9" s="12">
        <v>62</v>
      </c>
      <c r="C9" s="12">
        <f t="shared" si="0"/>
        <v>246.95</v>
      </c>
      <c r="D9" s="12">
        <v>308.95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</row>
    <row r="10" s="2" customFormat="1" ht="23.1" hidden="1" customHeight="1" spans="1:236">
      <c r="A10" s="11" t="s">
        <v>33</v>
      </c>
      <c r="B10" s="12">
        <v>16</v>
      </c>
      <c r="C10" s="12">
        <f t="shared" si="0"/>
        <v>139</v>
      </c>
      <c r="D10" s="12">
        <v>155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</row>
    <row r="11" s="2" customFormat="1" ht="23.1" hidden="1" customHeight="1" spans="1:236">
      <c r="A11" s="11" t="s">
        <v>34</v>
      </c>
      <c r="B11" s="12"/>
      <c r="C11" s="12">
        <f t="shared" si="0"/>
        <v>508.92</v>
      </c>
      <c r="D11" s="12">
        <v>508.92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</row>
    <row r="12" s="2" customFormat="1" ht="23.1" hidden="1" customHeight="1" spans="1:236">
      <c r="A12" s="11" t="s">
        <v>37</v>
      </c>
      <c r="B12" s="12">
        <v>0</v>
      </c>
      <c r="C12" s="12">
        <f t="shared" si="0"/>
        <v>157.61</v>
      </c>
      <c r="D12" s="12">
        <v>157.61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支出分项</vt:lpstr>
      <vt:lpstr>经费拨款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WPS_1650955993</cp:lastModifiedBy>
  <dcterms:created xsi:type="dcterms:W3CDTF">2022-12-28T08:20:00Z</dcterms:created>
  <dcterms:modified xsi:type="dcterms:W3CDTF">2023-01-18T02:51:02Z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228BDD1661C740F98DBA7E6411235FFC</vt:lpwstr>
  </property>
  <property fmtid="{D5CDD505-2E9C-101B-9397-08002B2CF9AE}" pid="3" name="KSOProductBuildVer">
    <vt:lpwstr>2052-11.1.0.12970</vt:lpwstr>
  </property>
</Properties>
</file>