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支出分项" sheetId="1" r:id="rId1"/>
    <sheet name="经费拨款" sheetId="2" r:id="rId2"/>
    <sheet name="政府采购" sheetId="3" r:id="rId3"/>
  </sheets>
  <definedNames>
    <definedName name="_xlnm._FilterDatabase" localSheetId="1" hidden="1">经费拨款!$A$2:$H$17</definedName>
    <definedName name="_xlnm._FilterDatabase" localSheetId="0" hidden="1">支出分项!$A$1:$J$6</definedName>
    <definedName name="_xlnm.Print_Area" localSheetId="1">经费拨款!$A$1:$H$16</definedName>
    <definedName name="_xlnm.Print_Area" localSheetId="0">支出分项!$A$1:$J$6</definedName>
    <definedName name="_xlnm.Print_Titles" localSheetId="1">经费拨款!$2:$5</definedName>
    <definedName name="_xlnm.Print_Titles" localSheetId="2">政府采购!$1:$3</definedName>
    <definedName name="_xlnm.Print_Titles" localSheetId="0">支出分项!$1:$4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<sst xmlns="http://schemas.openxmlformats.org/spreadsheetml/2006/main" count="68" uniqueCount="51">
  <si>
    <t xml:space="preserve">  资阳区2022年一般公共预算支出分项安排表</t>
  </si>
  <si>
    <t>单位：万元</t>
  </si>
  <si>
    <t>单       位</t>
  </si>
  <si>
    <t>年初预算</t>
  </si>
  <si>
    <t>第一次调整预算</t>
  </si>
  <si>
    <t>预算调整增减数</t>
  </si>
  <si>
    <t>第二次调整预算（8=2+3）</t>
  </si>
  <si>
    <t>备    注
（项目支出调整情况）</t>
  </si>
  <si>
    <t>合计
(3=4+5
+6+7)</t>
  </si>
  <si>
    <t>经费
拨款</t>
  </si>
  <si>
    <t>纳入公共预算管理的非税收入拨款</t>
  </si>
  <si>
    <t>专项用途
转移支付拨款</t>
  </si>
  <si>
    <t>新增一般
债券</t>
  </si>
  <si>
    <t>序号</t>
  </si>
  <si>
    <t>1</t>
  </si>
  <si>
    <t>2</t>
  </si>
  <si>
    <t>3</t>
  </si>
  <si>
    <t>4</t>
  </si>
  <si>
    <t>5</t>
  </si>
  <si>
    <t>6</t>
  </si>
  <si>
    <t>7</t>
  </si>
  <si>
    <t>8</t>
  </si>
  <si>
    <t>益阳市大码头街道办事处</t>
  </si>
  <si>
    <t>表9</t>
  </si>
  <si>
    <t>资阳区2022年一般公共财政拨款预算支出分项安排表（经费拨款）</t>
  </si>
  <si>
    <t>单位:万元</t>
  </si>
  <si>
    <t>单位名称</t>
  </si>
  <si>
    <t>第一次
调整预算</t>
  </si>
  <si>
    <t>第二次调整预算（6=2+3）</t>
  </si>
  <si>
    <t>合计（3=4+5）</t>
  </si>
  <si>
    <t>基本支出</t>
  </si>
  <si>
    <t>项目支出</t>
  </si>
  <si>
    <t>资阳区长春镇人民政府</t>
  </si>
  <si>
    <t>村管费44万元，乡镇社区2万元</t>
  </si>
  <si>
    <t>资阳区迎风桥镇人民政府</t>
  </si>
  <si>
    <t>村管费16万元，乡镇社区2万元</t>
  </si>
  <si>
    <t>资阳区新桥河镇人民政府</t>
  </si>
  <si>
    <t>村管费54万元，乡镇社区4万元</t>
  </si>
  <si>
    <t>资阳区沙头镇人民政府</t>
  </si>
  <si>
    <t>资阳区茈湖口镇人民政府</t>
  </si>
  <si>
    <t>村管费26万元，乡镇社区2万元</t>
  </si>
  <si>
    <t>资阳区张家塞乡人民政府</t>
  </si>
  <si>
    <t>村管费20万元，乡镇社区2万元</t>
  </si>
  <si>
    <t>益阳市汽车路街道办事处</t>
  </si>
  <si>
    <t>湖南益阳长春经济开发区管理委员会</t>
  </si>
  <si>
    <t>村管费（白鹿铺）</t>
  </si>
  <si>
    <t>资阳区省级农业科技园区管理委员会</t>
  </si>
  <si>
    <t>资阳区2022年政府采购预算调整表</t>
  </si>
  <si>
    <t>预算单位</t>
  </si>
  <si>
    <t>调整变动</t>
  </si>
  <si>
    <t>调整后预算数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</si>
</sst>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9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sz val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0"/>
    <xf numFmtId="0" fontId="7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" fillId="0" borderId="0"/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/>
    <xf numFmtId="176" fontId="1" fillId="0" borderId="0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Border="1" applyAlignment="1">
      <alignment horizontal="left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right" vertical="center" wrapText="1"/>
    </xf>
    <xf numFmtId="176" fontId="4" fillId="0" borderId="1" xfId="13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13" applyFont="1" applyFill="1"/>
    <xf numFmtId="176" fontId="1" fillId="0" borderId="0" xfId="13" applyNumberFormat="1" applyFont="1" applyFill="1" applyAlignment="1">
      <alignment horizontal="right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lef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showZeros="0" tabSelected="1" zoomScale="120" zoomScaleNormal="120" zoomScaleSheetLayoutView="120" workbookViewId="0">
      <pane xSplit="1" ySplit="5" topLeftCell="B6" activePane="bottomRight" state="frozen"/>
      <selection/>
      <selection pane="topRight"/>
      <selection pane="bottomLeft"/>
      <selection pane="bottomRight" activeCell="A6" sqref="$A6:$XFD11"/>
    </sheetView>
  </sheetViews>
  <sheetFormatPr defaultColWidth="9" defaultRowHeight="14.25" outlineLevelRow="5"/>
  <cols>
    <col min="1" max="1" width="19" style="39" customWidth="1"/>
    <col min="2" max="3" width="8.125" style="40" customWidth="1"/>
    <col min="4" max="4" width="7.625" style="40" customWidth="1"/>
    <col min="5" max="5" width="6.75" style="40" customWidth="1"/>
    <col min="6" max="6" width="8.5" style="40" customWidth="1"/>
    <col min="7" max="8" width="6.875" style="40" customWidth="1"/>
    <col min="9" max="9" width="8.5" style="40" customWidth="1"/>
    <col min="10" max="10" width="45" style="41" customWidth="1"/>
    <col min="11" max="11" width="12.625" style="42"/>
    <col min="12" max="25" width="9" style="42"/>
    <col min="26" max="16384" width="9" style="43"/>
  </cols>
  <sheetData>
    <row r="1" s="37" customFormat="1" ht="27" customHeight="1" spans="1:15">
      <c r="A1" s="44" t="s">
        <v>0</v>
      </c>
      <c r="B1" s="20"/>
      <c r="C1" s="20"/>
      <c r="D1" s="20"/>
      <c r="E1" s="20"/>
      <c r="F1" s="20"/>
      <c r="G1" s="20"/>
      <c r="H1" s="20"/>
      <c r="I1" s="20"/>
      <c r="J1" s="50"/>
      <c r="K1" s="44"/>
      <c r="L1" s="44"/>
      <c r="M1" s="44"/>
      <c r="N1" s="44"/>
      <c r="O1" s="44"/>
    </row>
    <row r="2" s="36" customFormat="1" ht="12" customHeight="1" spans="1:10">
      <c r="A2" s="45"/>
      <c r="B2" s="46"/>
      <c r="C2" s="46"/>
      <c r="D2" s="46"/>
      <c r="E2" s="46"/>
      <c r="F2" s="46"/>
      <c r="G2" s="46"/>
      <c r="H2" s="46"/>
      <c r="I2" s="46"/>
      <c r="J2" s="51" t="s">
        <v>1</v>
      </c>
    </row>
    <row r="3" s="38" customFormat="1" ht="20.1" customHeight="1" spans="1:15">
      <c r="A3" s="26" t="s">
        <v>2</v>
      </c>
      <c r="B3" s="26" t="s">
        <v>3</v>
      </c>
      <c r="C3" s="26" t="s">
        <v>4</v>
      </c>
      <c r="D3" s="26" t="s">
        <v>5</v>
      </c>
      <c r="E3" s="26"/>
      <c r="F3" s="26"/>
      <c r="G3" s="26"/>
      <c r="H3" s="26"/>
      <c r="I3" s="26" t="s">
        <v>6</v>
      </c>
      <c r="J3" s="26" t="s">
        <v>7</v>
      </c>
      <c r="K3" s="36"/>
      <c r="L3" s="36"/>
      <c r="M3" s="36"/>
      <c r="N3" s="36"/>
      <c r="O3" s="36"/>
    </row>
    <row r="4" s="38" customFormat="1" ht="36" customHeight="1" spans="1:15">
      <c r="A4" s="26"/>
      <c r="B4" s="26"/>
      <c r="C4" s="26"/>
      <c r="D4" s="26" t="s">
        <v>8</v>
      </c>
      <c r="E4" s="47" t="s">
        <v>9</v>
      </c>
      <c r="F4" s="47" t="s">
        <v>10</v>
      </c>
      <c r="G4" s="47" t="s">
        <v>11</v>
      </c>
      <c r="H4" s="47" t="s">
        <v>12</v>
      </c>
      <c r="I4" s="26"/>
      <c r="J4" s="26"/>
      <c r="K4" s="36"/>
      <c r="L4" s="36"/>
      <c r="M4" s="36"/>
      <c r="N4" s="36"/>
      <c r="O4" s="36"/>
    </row>
    <row r="5" s="38" customFormat="1" ht="24.6" customHeight="1" spans="1:15">
      <c r="A5" s="26" t="s">
        <v>13</v>
      </c>
      <c r="B5" s="26" t="s">
        <v>14</v>
      </c>
      <c r="C5" s="26" t="s">
        <v>15</v>
      </c>
      <c r="D5" s="26" t="s">
        <v>16</v>
      </c>
      <c r="E5" s="26" t="s">
        <v>17</v>
      </c>
      <c r="F5" s="26" t="s">
        <v>18</v>
      </c>
      <c r="G5" s="26" t="s">
        <v>19</v>
      </c>
      <c r="H5" s="26" t="s">
        <v>20</v>
      </c>
      <c r="I5" s="26" t="s">
        <v>21</v>
      </c>
      <c r="J5" s="26"/>
      <c r="K5" s="36"/>
      <c r="L5" s="36"/>
      <c r="M5" s="36"/>
      <c r="N5" s="36"/>
      <c r="O5" s="36"/>
    </row>
    <row r="6" ht="24" customHeight="1" spans="1:10">
      <c r="A6" s="48" t="s">
        <v>22</v>
      </c>
      <c r="B6" s="49">
        <v>664.42</v>
      </c>
      <c r="C6" s="49">
        <v>804.45</v>
      </c>
      <c r="D6" s="49">
        <f>E6+F6+G6</f>
        <v>467.96604</v>
      </c>
      <c r="E6" s="49">
        <v>142.34604</v>
      </c>
      <c r="F6" s="49"/>
      <c r="G6" s="49">
        <v>325.62</v>
      </c>
      <c r="H6" s="49"/>
      <c r="I6" s="49">
        <f>C6+D6</f>
        <v>1272.41604</v>
      </c>
      <c r="J6" s="33"/>
    </row>
  </sheetData>
  <mergeCells count="7">
    <mergeCell ref="A1:J1"/>
    <mergeCell ref="D3:H3"/>
    <mergeCell ref="A3:A4"/>
    <mergeCell ref="B3:B4"/>
    <mergeCell ref="C3:C4"/>
    <mergeCell ref="I3:I4"/>
    <mergeCell ref="J3:J4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6"/>
  <sheetViews>
    <sheetView showZeros="0" zoomScale="120" zoomScaleNormal="120" zoomScaleSheetLayoutView="120" workbookViewId="0">
      <pane xSplit="1" ySplit="6" topLeftCell="B7" activePane="bottomRight" state="frozen"/>
      <selection/>
      <selection pane="topRight"/>
      <selection pane="bottomLeft"/>
      <selection pane="bottomRight" activeCell="G13" sqref="G13"/>
    </sheetView>
  </sheetViews>
  <sheetFormatPr defaultColWidth="9" defaultRowHeight="14.25"/>
  <cols>
    <col min="1" max="1" width="18.375" style="15" customWidth="1"/>
    <col min="2" max="3" width="8.125" style="16" customWidth="1"/>
    <col min="4" max="4" width="8.5" style="16" customWidth="1"/>
    <col min="5" max="5" width="9.375" style="16"/>
    <col min="6" max="6" width="10.375" style="16"/>
    <col min="7" max="7" width="8.375" style="16" customWidth="1"/>
    <col min="8" max="8" width="53.875" style="17" customWidth="1"/>
    <col min="9" max="10" width="9" style="15" hidden="1" customWidth="1"/>
    <col min="11" max="254" width="9" style="15"/>
    <col min="255" max="16384" width="9" style="18"/>
  </cols>
  <sheetData>
    <row r="1" spans="1:1">
      <c r="A1" s="15" t="s">
        <v>23</v>
      </c>
    </row>
    <row r="2" s="14" customFormat="1" ht="27" customHeight="1" spans="1:254">
      <c r="A2" s="19" t="s">
        <v>24</v>
      </c>
      <c r="B2" s="20"/>
      <c r="C2" s="20"/>
      <c r="D2" s="20"/>
      <c r="E2" s="20"/>
      <c r="F2" s="20"/>
      <c r="G2" s="20"/>
      <c r="H2" s="21"/>
      <c r="I2" s="34"/>
      <c r="J2" s="34"/>
      <c r="K2" s="34"/>
      <c r="L2" s="34"/>
      <c r="M2" s="34"/>
      <c r="N2" s="34"/>
      <c r="O2" s="34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</row>
    <row r="3" s="15" customFormat="1" ht="12" customHeight="1" spans="1:254">
      <c r="A3" s="22"/>
      <c r="B3" s="23"/>
      <c r="C3" s="23"/>
      <c r="D3" s="23"/>
      <c r="E3" s="23"/>
      <c r="F3" s="23"/>
      <c r="G3" s="23"/>
      <c r="H3" s="24" t="s">
        <v>25</v>
      </c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  <c r="CM3" s="36"/>
      <c r="CN3" s="36"/>
      <c r="CO3" s="36"/>
      <c r="CP3" s="36"/>
      <c r="CQ3" s="36"/>
      <c r="CR3" s="36"/>
      <c r="CS3" s="36"/>
      <c r="CT3" s="36"/>
      <c r="CU3" s="36"/>
      <c r="CV3" s="36"/>
      <c r="CW3" s="36"/>
      <c r="CX3" s="36"/>
      <c r="CY3" s="36"/>
      <c r="CZ3" s="36"/>
      <c r="DA3" s="36"/>
      <c r="DB3" s="36"/>
      <c r="DC3" s="36"/>
      <c r="DD3" s="36"/>
      <c r="DE3" s="36"/>
      <c r="DF3" s="36"/>
      <c r="DG3" s="36"/>
      <c r="DH3" s="36"/>
      <c r="DI3" s="36"/>
      <c r="DJ3" s="36"/>
      <c r="DK3" s="36"/>
      <c r="DL3" s="36"/>
      <c r="DM3" s="36"/>
      <c r="DN3" s="36"/>
      <c r="DO3" s="36"/>
      <c r="DP3" s="36"/>
      <c r="DQ3" s="36"/>
      <c r="DR3" s="36"/>
      <c r="DS3" s="36"/>
      <c r="DT3" s="36"/>
      <c r="DU3" s="36"/>
      <c r="DV3" s="36"/>
      <c r="DW3" s="36"/>
      <c r="DX3" s="36"/>
      <c r="DY3" s="36"/>
      <c r="DZ3" s="36"/>
      <c r="EA3" s="36"/>
      <c r="EB3" s="36"/>
      <c r="EC3" s="36"/>
      <c r="ED3" s="36"/>
      <c r="EE3" s="36"/>
      <c r="EF3" s="36"/>
      <c r="EG3" s="36"/>
      <c r="EH3" s="36"/>
      <c r="EI3" s="36"/>
      <c r="EJ3" s="36"/>
      <c r="EK3" s="36"/>
      <c r="EL3" s="36"/>
      <c r="EM3" s="36"/>
      <c r="EN3" s="36"/>
      <c r="EO3" s="36"/>
      <c r="EP3" s="36"/>
      <c r="EQ3" s="36"/>
      <c r="ER3" s="36"/>
      <c r="ES3" s="36"/>
      <c r="ET3" s="36"/>
      <c r="EU3" s="36"/>
      <c r="EV3" s="36"/>
      <c r="EW3" s="36"/>
      <c r="EX3" s="36"/>
      <c r="EY3" s="36"/>
      <c r="EZ3" s="36"/>
      <c r="FA3" s="36"/>
      <c r="FB3" s="36"/>
      <c r="FC3" s="36"/>
      <c r="FD3" s="36"/>
      <c r="FE3" s="36"/>
      <c r="FF3" s="36"/>
      <c r="FG3" s="36"/>
      <c r="FH3" s="36"/>
      <c r="FI3" s="36"/>
      <c r="FJ3" s="36"/>
      <c r="FK3" s="36"/>
      <c r="FL3" s="36"/>
      <c r="FM3" s="36"/>
      <c r="FN3" s="36"/>
      <c r="FO3" s="36"/>
      <c r="FP3" s="36"/>
      <c r="FQ3" s="36"/>
      <c r="FR3" s="36"/>
      <c r="FS3" s="36"/>
      <c r="FT3" s="36"/>
      <c r="FU3" s="36"/>
      <c r="FV3" s="36"/>
      <c r="FW3" s="36"/>
      <c r="FX3" s="36"/>
      <c r="FY3" s="36"/>
      <c r="FZ3" s="36"/>
      <c r="GA3" s="36"/>
      <c r="GB3" s="36"/>
      <c r="GC3" s="36"/>
      <c r="GD3" s="36"/>
      <c r="GE3" s="36"/>
      <c r="GF3" s="36"/>
      <c r="GG3" s="36"/>
      <c r="GH3" s="36"/>
      <c r="GI3" s="36"/>
      <c r="GJ3" s="36"/>
      <c r="GK3" s="36"/>
      <c r="GL3" s="36"/>
      <c r="GM3" s="36"/>
      <c r="GN3" s="36"/>
      <c r="GO3" s="36"/>
      <c r="GP3" s="36"/>
      <c r="GQ3" s="36"/>
      <c r="GR3" s="36"/>
      <c r="GS3" s="36"/>
      <c r="GT3" s="36"/>
      <c r="GU3" s="36"/>
      <c r="GV3" s="36"/>
      <c r="GW3" s="36"/>
      <c r="GX3" s="36"/>
      <c r="GY3" s="36"/>
      <c r="GZ3" s="36"/>
      <c r="HA3" s="36"/>
      <c r="HB3" s="36"/>
      <c r="HC3" s="36"/>
      <c r="HD3" s="36"/>
      <c r="HE3" s="36"/>
      <c r="HF3" s="36"/>
      <c r="HG3" s="36"/>
      <c r="HH3" s="36"/>
      <c r="HI3" s="36"/>
      <c r="HJ3" s="36"/>
      <c r="HK3" s="36"/>
      <c r="HL3" s="36"/>
      <c r="HM3" s="36"/>
      <c r="HN3" s="36"/>
      <c r="HO3" s="36"/>
      <c r="HP3" s="36"/>
      <c r="HQ3" s="36"/>
      <c r="HR3" s="36"/>
      <c r="HS3" s="36"/>
      <c r="HT3" s="36"/>
      <c r="HU3" s="36"/>
      <c r="HV3" s="36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  <c r="IT3" s="36"/>
    </row>
    <row r="4" s="15" customFormat="1" ht="15" customHeight="1" spans="1:254">
      <c r="A4" s="25" t="s">
        <v>26</v>
      </c>
      <c r="B4" s="26" t="s">
        <v>3</v>
      </c>
      <c r="C4" s="26" t="s">
        <v>27</v>
      </c>
      <c r="D4" s="26" t="s">
        <v>5</v>
      </c>
      <c r="E4" s="26"/>
      <c r="F4" s="26"/>
      <c r="G4" s="26" t="s">
        <v>28</v>
      </c>
      <c r="H4" s="26" t="s">
        <v>7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6"/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6"/>
      <c r="CM4" s="36"/>
      <c r="CN4" s="36"/>
      <c r="CO4" s="36"/>
      <c r="CP4" s="36"/>
      <c r="CQ4" s="36"/>
      <c r="CR4" s="36"/>
      <c r="CS4" s="36"/>
      <c r="CT4" s="36"/>
      <c r="CU4" s="36"/>
      <c r="CV4" s="36"/>
      <c r="CW4" s="36"/>
      <c r="CX4" s="36"/>
      <c r="CY4" s="36"/>
      <c r="CZ4" s="36"/>
      <c r="DA4" s="36"/>
      <c r="DB4" s="36"/>
      <c r="DC4" s="36"/>
      <c r="DD4" s="36"/>
      <c r="DE4" s="36"/>
      <c r="DF4" s="36"/>
      <c r="DG4" s="36"/>
      <c r="DH4" s="36"/>
      <c r="DI4" s="36"/>
      <c r="DJ4" s="36"/>
      <c r="DK4" s="36"/>
      <c r="DL4" s="36"/>
      <c r="DM4" s="36"/>
      <c r="DN4" s="36"/>
      <c r="DO4" s="36"/>
      <c r="DP4" s="36"/>
      <c r="DQ4" s="36"/>
      <c r="DR4" s="36"/>
      <c r="DS4" s="36"/>
      <c r="DT4" s="36"/>
      <c r="DU4" s="36"/>
      <c r="DV4" s="36"/>
      <c r="DW4" s="36"/>
      <c r="DX4" s="36"/>
      <c r="DY4" s="36"/>
      <c r="DZ4" s="36"/>
      <c r="EA4" s="36"/>
      <c r="EB4" s="36"/>
      <c r="EC4" s="36"/>
      <c r="ED4" s="36"/>
      <c r="EE4" s="36"/>
      <c r="EF4" s="36"/>
      <c r="EG4" s="36"/>
      <c r="EH4" s="36"/>
      <c r="EI4" s="36"/>
      <c r="EJ4" s="36"/>
      <c r="EK4" s="36"/>
      <c r="EL4" s="36"/>
      <c r="EM4" s="36"/>
      <c r="EN4" s="36"/>
      <c r="EO4" s="36"/>
      <c r="EP4" s="36"/>
      <c r="EQ4" s="36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</row>
    <row r="5" s="15" customFormat="1" ht="24" customHeight="1" spans="1:254">
      <c r="A5" s="25"/>
      <c r="B5" s="26"/>
      <c r="C5" s="26"/>
      <c r="D5" s="26" t="s">
        <v>29</v>
      </c>
      <c r="E5" s="26" t="s">
        <v>30</v>
      </c>
      <c r="F5" s="26" t="s">
        <v>31</v>
      </c>
      <c r="G5" s="26"/>
      <c r="H5" s="26"/>
      <c r="I5" s="36">
        <f>SUM(I7:I16)</f>
        <v>1008.58</v>
      </c>
      <c r="J5" s="36">
        <f>SUM(J7:J16)</f>
        <v>392.93</v>
      </c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/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6"/>
      <c r="DE5" s="36"/>
      <c r="DF5" s="36"/>
      <c r="DG5" s="36"/>
      <c r="DH5" s="36"/>
      <c r="DI5" s="36"/>
      <c r="DJ5" s="36"/>
      <c r="DK5" s="36"/>
      <c r="DL5" s="36"/>
      <c r="DM5" s="36"/>
      <c r="DN5" s="36"/>
      <c r="DO5" s="36"/>
      <c r="DP5" s="36"/>
      <c r="DQ5" s="36"/>
      <c r="DR5" s="36"/>
      <c r="DS5" s="36"/>
      <c r="DT5" s="36"/>
      <c r="DU5" s="36"/>
      <c r="DV5" s="36"/>
      <c r="DW5" s="36"/>
      <c r="DX5" s="36"/>
      <c r="DY5" s="36"/>
      <c r="DZ5" s="36"/>
      <c r="EA5" s="36"/>
      <c r="EB5" s="36"/>
      <c r="EC5" s="36"/>
      <c r="ED5" s="36"/>
      <c r="EE5" s="36"/>
      <c r="EF5" s="36"/>
      <c r="EG5" s="36"/>
      <c r="EH5" s="36"/>
      <c r="EI5" s="36"/>
      <c r="EJ5" s="36"/>
      <c r="EK5" s="36"/>
      <c r="EL5" s="36"/>
      <c r="EM5" s="36"/>
      <c r="EN5" s="36"/>
      <c r="EO5" s="36"/>
      <c r="EP5" s="36"/>
      <c r="EQ5" s="36"/>
      <c r="ER5" s="36"/>
      <c r="ES5" s="36"/>
      <c r="ET5" s="36"/>
      <c r="EU5" s="36"/>
      <c r="EV5" s="36"/>
      <c r="EW5" s="36"/>
      <c r="EX5" s="36"/>
      <c r="EY5" s="36"/>
      <c r="EZ5" s="36"/>
      <c r="FA5" s="36"/>
      <c r="FB5" s="36"/>
      <c r="FC5" s="36"/>
      <c r="FD5" s="36"/>
      <c r="FE5" s="36"/>
      <c r="FF5" s="36"/>
      <c r="FG5" s="36"/>
      <c r="FH5" s="36"/>
      <c r="FI5" s="36"/>
      <c r="FJ5" s="36"/>
      <c r="FK5" s="36"/>
      <c r="FL5" s="36"/>
      <c r="FM5" s="36"/>
      <c r="FN5" s="36"/>
      <c r="FO5" s="36"/>
      <c r="FP5" s="36"/>
      <c r="FQ5" s="36"/>
      <c r="FR5" s="36"/>
      <c r="FS5" s="36"/>
      <c r="FT5" s="36"/>
      <c r="FU5" s="36"/>
      <c r="FV5" s="36"/>
      <c r="FW5" s="36"/>
      <c r="FX5" s="36"/>
      <c r="FY5" s="36"/>
      <c r="FZ5" s="36"/>
      <c r="GA5" s="36"/>
      <c r="GB5" s="36"/>
      <c r="GC5" s="36"/>
      <c r="GD5" s="36"/>
      <c r="GE5" s="36"/>
      <c r="GF5" s="36"/>
      <c r="GG5" s="36"/>
      <c r="GH5" s="36"/>
      <c r="GI5" s="36"/>
      <c r="GJ5" s="36"/>
      <c r="GK5" s="36"/>
      <c r="GL5" s="36"/>
      <c r="GM5" s="36"/>
      <c r="GN5" s="36"/>
      <c r="GO5" s="36"/>
      <c r="GP5" s="36"/>
      <c r="GQ5" s="36"/>
      <c r="GR5" s="36"/>
      <c r="GS5" s="36"/>
      <c r="GT5" s="36"/>
      <c r="GU5" s="36"/>
      <c r="GV5" s="36"/>
      <c r="GW5" s="36"/>
      <c r="GX5" s="36"/>
      <c r="GY5" s="36"/>
      <c r="GZ5" s="36"/>
      <c r="HA5" s="36"/>
      <c r="HB5" s="36"/>
      <c r="HC5" s="36"/>
      <c r="HD5" s="36"/>
      <c r="HE5" s="36"/>
      <c r="HF5" s="36"/>
      <c r="HG5" s="36"/>
      <c r="HH5" s="36"/>
      <c r="HI5" s="36"/>
      <c r="HJ5" s="36"/>
      <c r="HK5" s="36"/>
      <c r="HL5" s="36"/>
      <c r="HM5" s="36"/>
      <c r="HN5" s="36"/>
      <c r="HO5" s="36"/>
      <c r="HP5" s="36"/>
      <c r="HQ5" s="36"/>
      <c r="HR5" s="36"/>
      <c r="HS5" s="36"/>
      <c r="HT5" s="36"/>
      <c r="HU5" s="36"/>
      <c r="HV5" s="36"/>
      <c r="HW5" s="36"/>
      <c r="HX5" s="36"/>
      <c r="HY5" s="36"/>
      <c r="HZ5" s="36"/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="15" customFormat="1" ht="25.5" customHeight="1" spans="1:254">
      <c r="A6" s="25" t="s">
        <v>13</v>
      </c>
      <c r="B6" s="27">
        <v>1</v>
      </c>
      <c r="C6" s="27">
        <v>2</v>
      </c>
      <c r="D6" s="27">
        <v>3</v>
      </c>
      <c r="E6" s="27">
        <v>4</v>
      </c>
      <c r="F6" s="27">
        <v>5</v>
      </c>
      <c r="G6" s="27">
        <v>6</v>
      </c>
      <c r="H6" s="2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  <c r="GV6" s="36"/>
      <c r="GW6" s="36"/>
      <c r="GX6" s="36"/>
      <c r="GY6" s="36"/>
      <c r="GZ6" s="36"/>
      <c r="HA6" s="36"/>
      <c r="HB6" s="36"/>
      <c r="HC6" s="36"/>
      <c r="HD6" s="36"/>
      <c r="HE6" s="36"/>
      <c r="HF6" s="36"/>
      <c r="HG6" s="36"/>
      <c r="HH6" s="36"/>
      <c r="HI6" s="36"/>
      <c r="HJ6" s="36"/>
      <c r="HK6" s="36"/>
      <c r="HL6" s="36"/>
      <c r="HM6" s="36"/>
      <c r="HN6" s="36"/>
      <c r="HO6" s="36"/>
      <c r="HP6" s="36"/>
      <c r="HQ6" s="36"/>
      <c r="HR6" s="36"/>
      <c r="HS6" s="36"/>
      <c r="HT6" s="36"/>
      <c r="HU6" s="36"/>
      <c r="HV6" s="36"/>
      <c r="HW6" s="36"/>
      <c r="HX6" s="36"/>
      <c r="HY6" s="36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="15" customFormat="1" ht="24.95" customHeight="1" spans="1:10">
      <c r="A7" s="28" t="s">
        <v>32</v>
      </c>
      <c r="B7" s="29">
        <v>1910.67</v>
      </c>
      <c r="C7" s="29">
        <v>2234.42</v>
      </c>
      <c r="D7" s="30">
        <f t="shared" ref="D7:D16" si="0">E7+F7</f>
        <v>369.14551</v>
      </c>
      <c r="E7" s="29">
        <v>323.14551</v>
      </c>
      <c r="F7" s="31">
        <v>46</v>
      </c>
      <c r="G7" s="30">
        <f t="shared" ref="G7:G16" si="1">C7+D7</f>
        <v>2603.56551</v>
      </c>
      <c r="H7" s="32" t="s">
        <v>33</v>
      </c>
      <c r="I7" s="15">
        <v>134.82</v>
      </c>
      <c r="J7" s="15">
        <v>188.93</v>
      </c>
    </row>
    <row r="8" s="15" customFormat="1" ht="24.95" customHeight="1" spans="1:9">
      <c r="A8" s="28" t="s">
        <v>34</v>
      </c>
      <c r="B8" s="29">
        <v>929.95</v>
      </c>
      <c r="C8" s="29">
        <v>1019.65</v>
      </c>
      <c r="D8" s="30">
        <f t="shared" si="0"/>
        <v>187.23284</v>
      </c>
      <c r="E8" s="29">
        <v>169.23284</v>
      </c>
      <c r="F8" s="31">
        <v>18</v>
      </c>
      <c r="G8" s="30">
        <f t="shared" si="1"/>
        <v>1206.88284</v>
      </c>
      <c r="H8" s="32" t="s">
        <v>35</v>
      </c>
      <c r="I8" s="31">
        <v>89.7</v>
      </c>
    </row>
    <row r="9" s="15" customFormat="1" ht="24.95" customHeight="1" spans="1:9">
      <c r="A9" s="28" t="s">
        <v>36</v>
      </c>
      <c r="B9" s="29">
        <v>2061.2</v>
      </c>
      <c r="C9" s="29">
        <v>2354.85</v>
      </c>
      <c r="D9" s="30">
        <f t="shared" si="0"/>
        <v>408.903815</v>
      </c>
      <c r="E9" s="29">
        <v>350.903815</v>
      </c>
      <c r="F9" s="31">
        <v>58</v>
      </c>
      <c r="G9" s="30">
        <f t="shared" si="1"/>
        <v>2763.753815</v>
      </c>
      <c r="H9" s="32" t="s">
        <v>37</v>
      </c>
      <c r="I9" s="31">
        <v>157.65</v>
      </c>
    </row>
    <row r="10" s="15" customFormat="1" ht="24.95" customHeight="1" spans="1:10">
      <c r="A10" s="28" t="s">
        <v>38</v>
      </c>
      <c r="B10" s="29">
        <v>801.92</v>
      </c>
      <c r="C10" s="29">
        <v>1082.58</v>
      </c>
      <c r="D10" s="30">
        <f t="shared" si="0"/>
        <v>179.57521</v>
      </c>
      <c r="E10" s="29">
        <v>161.57521</v>
      </c>
      <c r="F10" s="31">
        <v>18</v>
      </c>
      <c r="G10" s="30">
        <f t="shared" si="1"/>
        <v>1262.15521</v>
      </c>
      <c r="H10" s="32" t="s">
        <v>35</v>
      </c>
      <c r="I10" s="15">
        <v>76.66</v>
      </c>
      <c r="J10" s="15">
        <v>204</v>
      </c>
    </row>
    <row r="11" s="15" customFormat="1" ht="24.95" customHeight="1" spans="1:9">
      <c r="A11" s="28" t="s">
        <v>39</v>
      </c>
      <c r="B11" s="29">
        <v>1113.06</v>
      </c>
      <c r="C11" s="29">
        <v>1204.91</v>
      </c>
      <c r="D11" s="30">
        <f t="shared" si="0"/>
        <v>198.92348</v>
      </c>
      <c r="E11" s="29">
        <v>170.92348</v>
      </c>
      <c r="F11" s="31">
        <v>28</v>
      </c>
      <c r="G11" s="30">
        <f t="shared" si="1"/>
        <v>1403.83348</v>
      </c>
      <c r="H11" s="32" t="s">
        <v>40</v>
      </c>
      <c r="I11" s="31">
        <v>91.85</v>
      </c>
    </row>
    <row r="12" s="15" customFormat="1" ht="24.95" customHeight="1" spans="1:9">
      <c r="A12" s="28" t="s">
        <v>41</v>
      </c>
      <c r="B12" s="29">
        <v>924.8</v>
      </c>
      <c r="C12" s="29">
        <v>1030.01</v>
      </c>
      <c r="D12" s="30">
        <f t="shared" si="0"/>
        <v>181.57031</v>
      </c>
      <c r="E12" s="29">
        <v>159.57031</v>
      </c>
      <c r="F12" s="31">
        <v>22</v>
      </c>
      <c r="G12" s="30">
        <f t="shared" si="1"/>
        <v>1211.58031</v>
      </c>
      <c r="H12" s="32" t="s">
        <v>42</v>
      </c>
      <c r="I12" s="31">
        <v>86.95</v>
      </c>
    </row>
    <row r="13" s="15" customFormat="1" ht="24.95" customHeight="1" spans="1:9">
      <c r="A13" s="28" t="s">
        <v>22</v>
      </c>
      <c r="B13" s="29">
        <v>664.42</v>
      </c>
      <c r="C13" s="29">
        <v>804.45</v>
      </c>
      <c r="D13" s="30">
        <f t="shared" si="0"/>
        <v>142.34604</v>
      </c>
      <c r="E13" s="29">
        <v>142.34604</v>
      </c>
      <c r="F13" s="31"/>
      <c r="G13" s="30">
        <f t="shared" si="1"/>
        <v>946.79604</v>
      </c>
      <c r="H13" s="33"/>
      <c r="I13" s="31">
        <v>140.03</v>
      </c>
    </row>
    <row r="14" s="15" customFormat="1" ht="24.95" customHeight="1" spans="1:9">
      <c r="A14" s="28" t="s">
        <v>43</v>
      </c>
      <c r="B14" s="29">
        <v>640.31</v>
      </c>
      <c r="C14" s="29">
        <v>771.23</v>
      </c>
      <c r="D14" s="30">
        <f t="shared" si="0"/>
        <v>168.97142</v>
      </c>
      <c r="E14" s="29">
        <v>168.97142</v>
      </c>
      <c r="F14" s="31"/>
      <c r="G14" s="30">
        <f t="shared" si="1"/>
        <v>940.20142</v>
      </c>
      <c r="H14" s="33"/>
      <c r="I14" s="31">
        <v>130.92</v>
      </c>
    </row>
    <row r="15" s="15" customFormat="1" ht="24.95" customHeight="1" spans="1:9">
      <c r="A15" s="28" t="s">
        <v>44</v>
      </c>
      <c r="B15" s="29">
        <v>809.14</v>
      </c>
      <c r="C15" s="29">
        <v>909.14</v>
      </c>
      <c r="D15" s="30">
        <f t="shared" si="0"/>
        <v>263.2597</v>
      </c>
      <c r="E15" s="29">
        <v>261.2597</v>
      </c>
      <c r="F15" s="31">
        <v>2</v>
      </c>
      <c r="G15" s="30">
        <f t="shared" si="1"/>
        <v>1172.3997</v>
      </c>
      <c r="H15" s="33" t="s">
        <v>45</v>
      </c>
      <c r="I15" s="31">
        <v>100</v>
      </c>
    </row>
    <row r="16" s="15" customFormat="1" ht="24.95" customHeight="1" spans="1:8">
      <c r="A16" s="28" t="s">
        <v>46</v>
      </c>
      <c r="B16" s="29">
        <v>275.26</v>
      </c>
      <c r="C16" s="29">
        <v>275.26</v>
      </c>
      <c r="D16" s="30">
        <f t="shared" si="0"/>
        <v>30.7375</v>
      </c>
      <c r="E16" s="29">
        <v>30.7375</v>
      </c>
      <c r="F16" s="31"/>
      <c r="G16" s="30">
        <f t="shared" si="1"/>
        <v>305.9975</v>
      </c>
      <c r="H16" s="33"/>
    </row>
  </sheetData>
  <mergeCells count="8">
    <mergeCell ref="A2:H2"/>
    <mergeCell ref="B3:G3"/>
    <mergeCell ref="D4:F4"/>
    <mergeCell ref="A4:A5"/>
    <mergeCell ref="B4:B5"/>
    <mergeCell ref="C4:C5"/>
    <mergeCell ref="G4:G5"/>
    <mergeCell ref="H4:H5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B12"/>
  <sheetViews>
    <sheetView workbookViewId="0">
      <pane ySplit="3" topLeftCell="A4" activePane="bottomLeft" state="frozen"/>
      <selection/>
      <selection pane="bottomLeft" activeCell="F6" sqref="F6"/>
    </sheetView>
  </sheetViews>
  <sheetFormatPr defaultColWidth="6.875" defaultRowHeight="12.75" customHeight="1"/>
  <cols>
    <col min="1" max="1" width="52.25" style="1" customWidth="1"/>
    <col min="2" max="4" width="24.375" style="3" customWidth="1"/>
    <col min="5" max="236" width="6.875" style="1" customWidth="1"/>
    <col min="237" max="16384" width="6.875" style="4"/>
  </cols>
  <sheetData>
    <row r="1" ht="27" customHeight="1" spans="1:15">
      <c r="A1" s="5" t="s">
        <v>47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12" customHeight="1" spans="2:4">
      <c r="B2" s="3"/>
      <c r="C2" s="3"/>
      <c r="D2" s="8" t="s">
        <v>1</v>
      </c>
    </row>
    <row r="3" s="1" customFormat="1" ht="23.45" customHeight="1" spans="1:4">
      <c r="A3" s="9" t="s">
        <v>48</v>
      </c>
      <c r="B3" s="9" t="s">
        <v>3</v>
      </c>
      <c r="C3" s="10" t="s">
        <v>49</v>
      </c>
      <c r="D3" s="10" t="s">
        <v>50</v>
      </c>
    </row>
    <row r="4" s="2" customFormat="1" ht="23.1" customHeight="1" spans="1:236">
      <c r="A4" s="11" t="s">
        <v>32</v>
      </c>
      <c r="B4" s="12">
        <v>196.8</v>
      </c>
      <c r="C4" s="12">
        <f t="shared" ref="C4:C12" si="0">D4-B4</f>
        <v>279.37</v>
      </c>
      <c r="D4" s="12">
        <v>476.17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</row>
    <row r="5" s="2" customFormat="1" ht="23.1" customHeight="1" spans="1:236">
      <c r="A5" s="11" t="s">
        <v>34</v>
      </c>
      <c r="B5" s="12">
        <v>10</v>
      </c>
      <c r="C5" s="12">
        <f t="shared" si="0"/>
        <v>329.67</v>
      </c>
      <c r="D5" s="12">
        <v>339.67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</row>
    <row r="6" s="2" customFormat="1" ht="23.1" customHeight="1" spans="1:236">
      <c r="A6" s="11" t="s">
        <v>36</v>
      </c>
      <c r="B6" s="12"/>
      <c r="C6" s="12">
        <f t="shared" si="0"/>
        <v>180</v>
      </c>
      <c r="D6" s="12">
        <v>180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</row>
    <row r="7" s="2" customFormat="1" ht="23.1" customHeight="1" spans="1:236">
      <c r="A7" s="11" t="s">
        <v>38</v>
      </c>
      <c r="B7" s="12">
        <v>122.52</v>
      </c>
      <c r="C7" s="12">
        <f t="shared" si="0"/>
        <v>67.48</v>
      </c>
      <c r="D7" s="12">
        <v>190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</row>
    <row r="8" s="2" customFormat="1" ht="23.1" customHeight="1" spans="1:236">
      <c r="A8" s="11" t="s">
        <v>39</v>
      </c>
      <c r="B8" s="12">
        <v>155</v>
      </c>
      <c r="C8" s="12">
        <f t="shared" si="0"/>
        <v>403.72</v>
      </c>
      <c r="D8" s="12">
        <v>558.72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</row>
    <row r="9" s="2" customFormat="1" ht="23.1" customHeight="1" spans="1:236">
      <c r="A9" s="11" t="s">
        <v>41</v>
      </c>
      <c r="B9" s="12">
        <v>62</v>
      </c>
      <c r="C9" s="12">
        <f t="shared" si="0"/>
        <v>246.95</v>
      </c>
      <c r="D9" s="12">
        <v>308.95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</row>
    <row r="10" s="2" customFormat="1" ht="23.1" customHeight="1" spans="1:236">
      <c r="A10" s="11" t="s">
        <v>22</v>
      </c>
      <c r="B10" s="12">
        <v>16</v>
      </c>
      <c r="C10" s="12">
        <f t="shared" si="0"/>
        <v>139</v>
      </c>
      <c r="D10" s="12">
        <v>155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</row>
    <row r="11" s="2" customFormat="1" ht="23.1" customHeight="1" spans="1:236">
      <c r="A11" s="11" t="s">
        <v>43</v>
      </c>
      <c r="B11" s="12"/>
      <c r="C11" s="12">
        <f t="shared" si="0"/>
        <v>508.92</v>
      </c>
      <c r="D11" s="12">
        <v>508.92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</row>
    <row r="12" s="2" customFormat="1" ht="23.1" customHeight="1" spans="1:236">
      <c r="A12" s="11" t="s">
        <v>46</v>
      </c>
      <c r="B12" s="12">
        <v>0</v>
      </c>
      <c r="C12" s="12">
        <f t="shared" si="0"/>
        <v>157.61</v>
      </c>
      <c r="D12" s="12">
        <v>157.61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</row>
  </sheetData>
  <mergeCells count="1">
    <mergeCell ref="A1:D1"/>
  </mergeCells>
  <printOptions horizontalCentered="1"/>
  <pageMargins left="0.629861111111111" right="0.590277777777778" top="0.984027777777778" bottom="0.786805555555556" header="0.511805555555556" footer="0.393055555555556"/>
  <pageSetup paperSize="9" firstPageNumber="0" fitToWidth="0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支出分项</vt:lpstr>
      <vt:lpstr>经费拨款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欢乐</cp:lastModifiedBy>
  <dcterms:created xsi:type="dcterms:W3CDTF">2022-12-28T08:20:00Z</dcterms:created>
  <dcterms:modified xsi:type="dcterms:W3CDTF">2023-01-17T09:15:33Z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56C16F9E4C134CA299FE85EF33C60AFB</vt:lpwstr>
  </property>
  <property fmtid="{D5CDD505-2E9C-101B-9397-08002B2CF9AE}" pid="3" name="KSOProductBuildVer">
    <vt:lpwstr>2052-11.1.0.12980</vt:lpwstr>
  </property>
</Properties>
</file>