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<sst xmlns="http://schemas.openxmlformats.org/spreadsheetml/2006/main" count="28" uniqueCount="28">
  <si>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资阳区失业保险基金收支月报表</t>
  </si>
  <si>
    <t xml:space="preserve">                               险种
项目</t>
  </si>
  <si>
    <t>失业保险基金</t>
  </si>
  <si>
    <t>本月</t>
  </si>
  <si>
    <t>本年  累计</t>
  </si>
  <si>
    <t>一、社会保险基金收入</t>
  </si>
  <si>
    <t xml:space="preserve"> 1、自筹保险收入</t>
  </si>
  <si>
    <t xml:space="preserve"> 2、财政补贴收入</t>
  </si>
  <si>
    <t xml:space="preserve"> 3、上级补助收入</t>
  </si>
  <si>
    <t xml:space="preserve"> 4、其他收入</t>
  </si>
  <si>
    <t>二、社会保险基金支出</t>
  </si>
  <si>
    <t xml:space="preserve"> 1、保险金支出</t>
  </si>
  <si>
    <t xml:space="preserve"> 2、离休人员保险金支出</t>
  </si>
  <si>
    <t xml:space="preserve"> 3、丧葬抚恤补助支出</t>
  </si>
  <si>
    <t xml:space="preserve"> 4、培训介绍补贴支出</t>
  </si>
  <si>
    <t xml:space="preserve"> 5、转移及其他支出</t>
  </si>
  <si>
    <t xml:space="preserve"> 6、上解上级支出</t>
  </si>
  <si>
    <t>三、本月及本年结余</t>
  </si>
  <si>
    <t>四、上年结余</t>
  </si>
  <si>
    <t>五、累计结余</t>
  </si>
  <si>
    <t>附:</t>
  </si>
  <si>
    <t>实际参保缴费人数</t>
  </si>
  <si>
    <t>实际享受待遇人数</t>
  </si>
  <si>
    <t>银行存款及财政专户存款</t>
  </si>
  <si>
    <t>失业保险待遇标准</t>
  </si>
  <si>
    <t>2022年4月失业金发放标准由1242元/月上调为1395元/月。</t>
  </si>
  <si>
    <t>制表人：周宇婷</t>
  </si>
  <si>
    <t>单位负责人:高峰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</si>
</sst>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华文中宋"/>
      <family val="0"/>
    </font>
    <font>
      <b/>
      <sz val="10"/>
      <name val="宋体"/>
      <family val="0"/>
    </font>
    <font>
      <sz val="10"/>
      <name val="Arial Unicode MS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57" fontId="4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52500"/>
          <a:ext cx="26670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="80" zoomScaleNormal="80" zoomScaleSheetLayoutView="100" workbookViewId="0" topLeftCell="A1">
      <selection activeCell="E6" sqref="E6"/>
    </sheetView>
  </sheetViews>
  <sheetFormatPr defaultColWidth="8.75390625" defaultRowHeight="14.25"/>
  <cols>
    <col min="1" max="1" width="35.25390625" style="4" customWidth="1"/>
    <col min="2" max="2" width="26.75390625" style="5" customWidth="1"/>
    <col min="3" max="3" width="25.125" style="5" customWidth="1"/>
  </cols>
  <sheetData>
    <row r="1" spans="1:3" ht="49.5" customHeight="1">
      <c r="A1" s="19" t="s">
        <v>0</v>
      </c>
      <c r="B1" s="19"/>
      <c r="C1" s="19"/>
    </row>
    <row r="2" spans="1:3" s="1" customFormat="1" ht="23.25" customHeight="1">
      <c r="A2" s="20">
        <v>44896</v>
      </c>
      <c r="B2" s="20"/>
      <c r="C2" s="20"/>
    </row>
    <row r="3" spans="1:3" s="1" customFormat="1" ht="27.75" customHeight="1">
      <c r="A3" s="27" t="s">
        <v>1</v>
      </c>
      <c r="B3" s="21" t="s">
        <v>2</v>
      </c>
      <c r="C3" s="22"/>
    </row>
    <row r="4" spans="1:3" s="1" customFormat="1" ht="27.75" customHeight="1">
      <c r="A4" s="28"/>
      <c r="B4" s="7" t="s">
        <v>3</v>
      </c>
      <c r="C4" s="8" t="s">
        <v>4</v>
      </c>
    </row>
    <row r="5" spans="1:3" s="1" customFormat="1" ht="27.75" customHeight="1">
      <c r="A5" s="9" t="s">
        <v>5</v>
      </c>
      <c r="B5" s="10">
        <f>SUM(B6:B9)</f>
        <v>121.4</v>
      </c>
      <c r="C5" s="10">
        <f>SUM(C6:C9)</f>
        <v>702.4000000000001</v>
      </c>
    </row>
    <row r="6" spans="1:3" s="1" customFormat="1" ht="27.75" customHeight="1">
      <c r="A6" s="9" t="s">
        <v>6</v>
      </c>
      <c r="B6" s="10">
        <v>119.73</v>
      </c>
      <c r="C6" s="10">
        <f>117.62+53.6+52.86+56.24+56.07+55.81+57.5+57.91+59.74+119.73</f>
        <v>687.08</v>
      </c>
    </row>
    <row r="7" spans="1:3" s="1" customFormat="1" ht="27.75" customHeight="1">
      <c r="A7" s="11" t="s">
        <v>7</v>
      </c>
      <c r="B7" s="10"/>
      <c r="C7" s="10"/>
    </row>
    <row r="8" spans="1:3" s="1" customFormat="1" ht="27.75" customHeight="1">
      <c r="A8" s="11" t="s">
        <v>8</v>
      </c>
      <c r="B8" s="10"/>
      <c r="C8" s="10"/>
    </row>
    <row r="9" spans="1:3" s="1" customFormat="1" ht="27.75" customHeight="1">
      <c r="A9" s="11" t="s">
        <v>9</v>
      </c>
      <c r="B9" s="10">
        <v>1.67</v>
      </c>
      <c r="C9" s="10">
        <f>4.23+0.32+1.14+3.01+4.95+1.67</f>
        <v>15.319999999999999</v>
      </c>
    </row>
    <row r="10" spans="1:3" s="1" customFormat="1" ht="27.75" customHeight="1">
      <c r="A10" s="11" t="s">
        <v>10</v>
      </c>
      <c r="B10" s="10">
        <f>SUM(B11:B15)</f>
        <v>136.64</v>
      </c>
      <c r="C10" s="10">
        <f>SUM(C11:C15)+C16</f>
        <v>736.13</v>
      </c>
    </row>
    <row r="11" spans="1:3" s="1" customFormat="1" ht="27.75" customHeight="1">
      <c r="A11" s="11" t="s">
        <v>11</v>
      </c>
      <c r="B11" s="10">
        <v>35.01</v>
      </c>
      <c r="C11" s="10">
        <f>62.13+30.55+31.84+29.37+30.32+32.92+35.01</f>
        <v>252.14</v>
      </c>
    </row>
    <row r="12" spans="1:3" s="1" customFormat="1" ht="27.75" customHeight="1">
      <c r="A12" s="11" t="s">
        <v>12</v>
      </c>
      <c r="B12" s="10"/>
      <c r="C12" s="10"/>
    </row>
    <row r="13" spans="1:3" s="1" customFormat="1" ht="27.75" customHeight="1">
      <c r="A13" s="11" t="s">
        <v>13</v>
      </c>
      <c r="B13" s="10"/>
      <c r="C13" s="10"/>
    </row>
    <row r="14" spans="1:3" s="1" customFormat="1" ht="27.75" customHeight="1">
      <c r="A14" s="11" t="s">
        <v>14</v>
      </c>
      <c r="B14" s="10"/>
      <c r="C14" s="10"/>
    </row>
    <row r="15" spans="1:3" s="1" customFormat="1" ht="27.75" customHeight="1">
      <c r="A15" s="11" t="s">
        <v>15</v>
      </c>
      <c r="B15" s="10">
        <v>101.63</v>
      </c>
      <c r="C15" s="10">
        <f>142.96+108.06+44.67+10.75+8.22+0.53+8.42+10.75+101.63</f>
        <v>435.99</v>
      </c>
    </row>
    <row r="16" spans="1:3" s="1" customFormat="1" ht="27.75" customHeight="1">
      <c r="A16" s="11" t="s">
        <v>16</v>
      </c>
      <c r="B16" s="10"/>
      <c r="C16" s="10">
        <v>48</v>
      </c>
    </row>
    <row r="17" spans="1:5" s="1" customFormat="1" ht="27.75" customHeight="1">
      <c r="A17" s="11" t="s">
        <v>17</v>
      </c>
      <c r="B17" s="10">
        <f>B5-B10</f>
        <v>-15.23999999999998</v>
      </c>
      <c r="C17" s="10">
        <f>C5-C10</f>
        <v>-33.729999999999905</v>
      </c>
      <c r="E17" s="2"/>
    </row>
    <row r="18" spans="1:3" s="1" customFormat="1" ht="27.75" customHeight="1">
      <c r="A18" s="11" t="s">
        <v>18</v>
      </c>
      <c r="B18" s="10"/>
      <c r="C18" s="10">
        <v>2446.32</v>
      </c>
    </row>
    <row r="19" spans="1:3" s="1" customFormat="1" ht="27.75" customHeight="1">
      <c r="A19" s="11" t="s">
        <v>19</v>
      </c>
      <c r="B19" s="10"/>
      <c r="C19" s="10">
        <f>C18+C17</f>
        <v>2412.59</v>
      </c>
    </row>
    <row r="20" spans="1:3" s="2" customFormat="1" ht="27.75" customHeight="1">
      <c r="A20" s="12" t="s">
        <v>20</v>
      </c>
      <c r="B20" s="13"/>
      <c r="C20" s="13"/>
    </row>
    <row r="21" spans="1:33" s="3" customFormat="1" ht="27.75" customHeight="1">
      <c r="A21" s="11" t="s">
        <v>21</v>
      </c>
      <c r="B21" s="14">
        <v>27186</v>
      </c>
      <c r="C21" s="14">
        <v>27186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s="1" customFormat="1" ht="27.75" customHeight="1">
      <c r="A22" s="11" t="s">
        <v>22</v>
      </c>
      <c r="B22" s="10">
        <v>251</v>
      </c>
      <c r="C22" s="10">
        <v>373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" s="1" customFormat="1" ht="27.75" customHeight="1">
      <c r="A23" s="15" t="s">
        <v>23</v>
      </c>
      <c r="B23" s="23">
        <f>C19</f>
        <v>2412.59</v>
      </c>
      <c r="C23" s="24"/>
    </row>
    <row r="24" spans="1:33" s="1" customFormat="1" ht="27.75" customHeight="1">
      <c r="A24" s="15" t="s">
        <v>24</v>
      </c>
      <c r="B24" s="16" t="s">
        <v>25</v>
      </c>
      <c r="C24" s="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4" s="1" customFormat="1" ht="27.75" customHeight="1">
      <c r="A25" s="17" t="s">
        <v>27</v>
      </c>
      <c r="B25" s="25" t="s">
        <v>26</v>
      </c>
      <c r="C25" s="25"/>
      <c r="D25" s="18"/>
    </row>
    <row r="26" spans="1:4" s="1" customFormat="1" ht="27.75" customHeight="1">
      <c r="A26" s="17"/>
      <c r="B26" s="18"/>
      <c r="C26" s="18"/>
      <c r="D26" s="18"/>
    </row>
    <row r="27" spans="1:3" ht="27" customHeight="1">
      <c r="A27" s="26"/>
      <c r="B27" s="26"/>
      <c r="C27" s="26"/>
    </row>
  </sheetData>
  <sheetProtection/>
  <mergeCells count="7">
    <mergeCell ref="A1:C1"/>
    <mergeCell ref="A2:C2"/>
    <mergeCell ref="B3:C3"/>
    <mergeCell ref="B23:C23"/>
    <mergeCell ref="B25:C25"/>
    <mergeCell ref="A27:C27"/>
    <mergeCell ref="A3:A4"/>
  </mergeCells>
  <printOptions/>
  <pageMargins left="0.5118110236220472" right="0.15748031496062992" top="0.9448818897637796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PC</cp:lastModifiedBy>
  <cp:lastPrinted>2022-09-09T00:55:47Z</cp:lastPrinted>
  <dcterms:created xsi:type="dcterms:W3CDTF">2007-01-31T02:20:10Z</dcterms:created>
  <dcterms:modified xsi:type="dcterms:W3CDTF">2023-01-11T08:33:57Z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2052-11.1.0.11365</vt:lpwstr>
  </property>
  <property fmtid="{D5CDD505-2E9C-101B-9397-08002B2CF9AE}" pid="4" name="ICV">
    <vt:lpwstr>5E54C51102F64AF58DC41F05447EA4E4</vt:lpwstr>
  </property>
</Properties>
</file>