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520" windowHeight="9840"/>
  </bookViews>
  <sheets>
    <sheet name="总表" sheetId="1" r:id="rId1"/>
  </sheets>
  <calcPr calcId="124519"/>
</workbook>
</file>

<file path=xl/calcChain.xml><?xml version="1.0" encoding="utf-8"?>
<calcChain xmlns="http://schemas.openxmlformats.org/spreadsheetml/2006/main">
  <c r="K11" i="1"/>
  <c r="K21"/>
  <c r="K23"/>
  <c r="K33"/>
  <c r="K35"/>
  <c r="K58"/>
  <c r="K60"/>
  <c r="K70"/>
  <c r="K72"/>
  <c r="K84"/>
  <c r="I5"/>
  <c r="K5" s="1"/>
  <c r="I6"/>
  <c r="K6" s="1"/>
  <c r="I7"/>
  <c r="K7" s="1"/>
  <c r="I8"/>
  <c r="K8" s="1"/>
  <c r="I9"/>
  <c r="K9" s="1"/>
  <c r="I10"/>
  <c r="K10" s="1"/>
  <c r="I1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I22"/>
  <c r="K22" s="1"/>
  <c r="I23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/>
  <c r="K32" s="1"/>
  <c r="I33"/>
  <c r="I34"/>
  <c r="K34" s="1"/>
  <c r="I35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5"/>
  <c r="K55" s="1"/>
  <c r="I56"/>
  <c r="K56" s="1"/>
  <c r="I57"/>
  <c r="K57" s="1"/>
  <c r="I58"/>
  <c r="I59"/>
  <c r="K59" s="1"/>
  <c r="I60"/>
  <c r="I61"/>
  <c r="K61" s="1"/>
  <c r="I62"/>
  <c r="K62" s="1"/>
  <c r="I63"/>
  <c r="K63" s="1"/>
  <c r="I64"/>
  <c r="K64" s="1"/>
  <c r="I65"/>
  <c r="K65" s="1"/>
  <c r="I66"/>
  <c r="K66" s="1"/>
  <c r="I67"/>
  <c r="K67" s="1"/>
  <c r="I68"/>
  <c r="K68" s="1"/>
  <c r="I69"/>
  <c r="K69" s="1"/>
  <c r="I70"/>
  <c r="I71"/>
  <c r="K71" s="1"/>
  <c r="I72"/>
  <c r="I73"/>
  <c r="K73" s="1"/>
  <c r="I74"/>
  <c r="K74" s="1"/>
  <c r="I75"/>
  <c r="K75" s="1"/>
  <c r="I76"/>
  <c r="K76" s="1"/>
  <c r="I77"/>
  <c r="K77" s="1"/>
  <c r="I78"/>
  <c r="K78" s="1"/>
  <c r="I79"/>
  <c r="K79" s="1"/>
  <c r="I80"/>
  <c r="K80" s="1"/>
  <c r="I81"/>
  <c r="K81" s="1"/>
  <c r="I82"/>
  <c r="K82" s="1"/>
  <c r="I83"/>
  <c r="K83" s="1"/>
  <c r="I84"/>
  <c r="I85"/>
  <c r="K85" s="1"/>
  <c r="I86"/>
  <c r="K86" s="1"/>
  <c r="I87"/>
  <c r="K87" s="1"/>
  <c r="I4"/>
  <c r="K4" s="1"/>
  <c r="H88"/>
  <c r="E88"/>
  <c r="D8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G54" s="1"/>
  <c r="I54" s="1"/>
  <c r="K54" s="1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52"/>
  <c r="F28"/>
  <c r="G88" l="1"/>
  <c r="I88"/>
  <c r="K88"/>
  <c r="F88"/>
</calcChain>
</file>

<file path=xl/sharedStrings.xml><?xml version="1.0" encoding="utf-8"?>
<sst xmlns="http://schemas.openxmlformats.org/spreadsheetml/2006/main" count="107" uniqueCount="106">
  <si>
    <t>位置</t>
    <phoneticPr fontId="1" type="noConversion"/>
  </si>
  <si>
    <t>序号</t>
    <phoneticPr fontId="1" type="noConversion"/>
  </si>
  <si>
    <t>左家仑村</t>
    <phoneticPr fontId="1" type="noConversion"/>
  </si>
  <si>
    <t>黄花仑村</t>
    <phoneticPr fontId="1" type="noConversion"/>
  </si>
  <si>
    <t>牛角仑村</t>
    <phoneticPr fontId="1" type="noConversion"/>
  </si>
  <si>
    <t>迎风桥村</t>
    <phoneticPr fontId="1" type="noConversion"/>
  </si>
  <si>
    <t>新花园村</t>
    <phoneticPr fontId="1" type="noConversion"/>
  </si>
  <si>
    <t>鲜鱼塘村</t>
    <phoneticPr fontId="1" type="noConversion"/>
  </si>
  <si>
    <t>新塘村</t>
    <phoneticPr fontId="1" type="noConversion"/>
  </si>
  <si>
    <t>金桥村</t>
    <phoneticPr fontId="1" type="noConversion"/>
  </si>
  <si>
    <t>双枫树村</t>
    <phoneticPr fontId="1" type="noConversion"/>
  </si>
  <si>
    <t>寓民村</t>
    <phoneticPr fontId="1" type="noConversion"/>
  </si>
  <si>
    <t>友谊村</t>
    <phoneticPr fontId="1" type="noConversion"/>
  </si>
  <si>
    <t>华兴村</t>
    <phoneticPr fontId="1" type="noConversion"/>
  </si>
  <si>
    <t>富兴村</t>
    <phoneticPr fontId="1" type="noConversion"/>
  </si>
  <si>
    <t>文兴村</t>
    <phoneticPr fontId="1" type="noConversion"/>
  </si>
  <si>
    <t>桃林村</t>
    <phoneticPr fontId="1" type="noConversion"/>
  </si>
  <si>
    <t>邹家窑村</t>
    <phoneticPr fontId="1" type="noConversion"/>
  </si>
  <si>
    <t>新飞村</t>
    <phoneticPr fontId="1" type="noConversion"/>
  </si>
  <si>
    <t>祁青村</t>
    <phoneticPr fontId="1" type="noConversion"/>
  </si>
  <si>
    <t>育江村</t>
    <phoneticPr fontId="1" type="noConversion"/>
  </si>
  <si>
    <t>洞庭村</t>
    <phoneticPr fontId="1" type="noConversion"/>
  </si>
  <si>
    <t>三益村</t>
    <phoneticPr fontId="1" type="noConversion"/>
  </si>
  <si>
    <t>明朗村</t>
    <phoneticPr fontId="1" type="noConversion"/>
  </si>
  <si>
    <t>东城村</t>
    <phoneticPr fontId="1" type="noConversion"/>
  </si>
  <si>
    <t>打伞树村</t>
    <phoneticPr fontId="1" type="noConversion"/>
  </si>
  <si>
    <t>凤形山村</t>
    <phoneticPr fontId="1" type="noConversion"/>
  </si>
  <si>
    <t>沿河垸村</t>
    <phoneticPr fontId="1" type="noConversion"/>
  </si>
  <si>
    <t>甘溪港村</t>
    <phoneticPr fontId="1" type="noConversion"/>
  </si>
  <si>
    <t>双利村</t>
    <phoneticPr fontId="1" type="noConversion"/>
  </si>
  <si>
    <t>过鹿坪村</t>
    <phoneticPr fontId="1" type="noConversion"/>
  </si>
  <si>
    <t>香山村</t>
    <phoneticPr fontId="1" type="noConversion"/>
  </si>
  <si>
    <t>油狮村</t>
    <phoneticPr fontId="1" type="noConversion"/>
  </si>
  <si>
    <t>南门桥村</t>
    <phoneticPr fontId="1" type="noConversion"/>
  </si>
  <si>
    <t>曙光村</t>
    <phoneticPr fontId="1" type="noConversion"/>
  </si>
  <si>
    <t>黄箭村</t>
    <phoneticPr fontId="1" type="noConversion"/>
  </si>
  <si>
    <t>先锋桥村</t>
    <phoneticPr fontId="1" type="noConversion"/>
  </si>
  <si>
    <t>东香村</t>
    <phoneticPr fontId="1" type="noConversion"/>
  </si>
  <si>
    <t>李家坪村</t>
    <phoneticPr fontId="1" type="noConversion"/>
  </si>
  <si>
    <t>七鸭子村</t>
    <phoneticPr fontId="1" type="noConversion"/>
  </si>
  <si>
    <t>幸福村</t>
    <phoneticPr fontId="1" type="noConversion"/>
  </si>
  <si>
    <t>紫微村</t>
    <phoneticPr fontId="1" type="noConversion"/>
  </si>
  <si>
    <t>龙凤港村</t>
    <phoneticPr fontId="1" type="noConversion"/>
  </si>
  <si>
    <t>黄家湖村</t>
    <phoneticPr fontId="1" type="noConversion"/>
  </si>
  <si>
    <t>接城堤社区</t>
    <phoneticPr fontId="1" type="noConversion"/>
  </si>
  <si>
    <t>龙塘社区</t>
    <phoneticPr fontId="1" type="noConversion"/>
  </si>
  <si>
    <t xml:space="preserve">杨树社区 </t>
    <phoneticPr fontId="1" type="noConversion"/>
  </si>
  <si>
    <t>八一村</t>
    <phoneticPr fontId="1" type="noConversion"/>
  </si>
  <si>
    <t>五房洲村</t>
    <phoneticPr fontId="1" type="noConversion"/>
  </si>
  <si>
    <t>新桥山村</t>
    <phoneticPr fontId="1" type="noConversion"/>
  </si>
  <si>
    <t>兴盛村</t>
    <phoneticPr fontId="1" type="noConversion"/>
  </si>
  <si>
    <t>车前巷村</t>
    <phoneticPr fontId="1" type="noConversion"/>
  </si>
  <si>
    <t>新风村</t>
    <phoneticPr fontId="1" type="noConversion"/>
  </si>
  <si>
    <t>河坝村</t>
    <phoneticPr fontId="1" type="noConversion"/>
  </si>
  <si>
    <t>杨林坳村</t>
    <phoneticPr fontId="1" type="noConversion"/>
  </si>
  <si>
    <t>牛眠石村</t>
    <phoneticPr fontId="1" type="noConversion"/>
  </si>
  <si>
    <t>太平桥村</t>
    <phoneticPr fontId="1" type="noConversion"/>
  </si>
  <si>
    <t>廖东回民村</t>
    <phoneticPr fontId="1" type="noConversion"/>
  </si>
  <si>
    <t>廖园村</t>
    <phoneticPr fontId="1" type="noConversion"/>
  </si>
  <si>
    <t>梅花园村</t>
    <phoneticPr fontId="1" type="noConversion"/>
  </si>
  <si>
    <t>李昌港村</t>
    <phoneticPr fontId="1" type="noConversion"/>
  </si>
  <si>
    <t>廖河村</t>
    <phoneticPr fontId="1" type="noConversion"/>
  </si>
  <si>
    <t>东新村</t>
    <phoneticPr fontId="1" type="noConversion"/>
  </si>
  <si>
    <t>金杉村</t>
    <phoneticPr fontId="1" type="noConversion"/>
  </si>
  <si>
    <t>田庄湾村</t>
    <phoneticPr fontId="1" type="noConversion"/>
  </si>
  <si>
    <t>毛家山村</t>
    <phoneticPr fontId="1" type="noConversion"/>
  </si>
  <si>
    <t>爱屋湾村</t>
    <phoneticPr fontId="1" type="noConversion"/>
  </si>
  <si>
    <t>凤凰坝村</t>
    <phoneticPr fontId="1" type="noConversion"/>
  </si>
  <si>
    <t>三星村</t>
    <phoneticPr fontId="1" type="noConversion"/>
  </si>
  <si>
    <t>大潭洲村</t>
    <phoneticPr fontId="1" type="noConversion"/>
  </si>
  <si>
    <t>堤南村</t>
    <phoneticPr fontId="1" type="noConversion"/>
  </si>
  <si>
    <t>洪合湖渔场</t>
    <phoneticPr fontId="1" type="noConversion"/>
  </si>
  <si>
    <t>乌龙堤村</t>
    <phoneticPr fontId="1" type="noConversion"/>
  </si>
  <si>
    <t>柞树村</t>
    <phoneticPr fontId="1" type="noConversion"/>
  </si>
  <si>
    <t>金垅村</t>
    <phoneticPr fontId="1" type="noConversion"/>
  </si>
  <si>
    <t>合兴村</t>
    <phoneticPr fontId="1" type="noConversion"/>
  </si>
  <si>
    <t>富民村</t>
    <phoneticPr fontId="1" type="noConversion"/>
  </si>
  <si>
    <t>金山村</t>
    <phoneticPr fontId="1" type="noConversion"/>
  </si>
  <si>
    <t>高坪村</t>
    <phoneticPr fontId="1" type="noConversion"/>
  </si>
  <si>
    <t>五里堆社区</t>
    <phoneticPr fontId="1" type="noConversion"/>
  </si>
  <si>
    <t>刘家湖农场</t>
    <phoneticPr fontId="1" type="noConversion"/>
  </si>
  <si>
    <t>合计</t>
    <phoneticPr fontId="1" type="noConversion"/>
  </si>
  <si>
    <t>小计</t>
    <phoneticPr fontId="1" type="noConversion"/>
  </si>
  <si>
    <t>补贴标准（3元/亩）</t>
    <phoneticPr fontId="1" type="noConversion"/>
  </si>
  <si>
    <t>黄区</t>
    <phoneticPr fontId="1" type="noConversion"/>
  </si>
  <si>
    <t>红区</t>
    <phoneticPr fontId="1" type="noConversion"/>
  </si>
  <si>
    <t>迎风桥镇</t>
    <phoneticPr fontId="1" type="noConversion"/>
  </si>
  <si>
    <t>沙头镇</t>
    <phoneticPr fontId="1" type="noConversion"/>
  </si>
  <si>
    <t>和平村</t>
    <phoneticPr fontId="1" type="noConversion"/>
  </si>
  <si>
    <t>张家塞乡</t>
    <phoneticPr fontId="1" type="noConversion"/>
  </si>
  <si>
    <t>茈湖口镇</t>
    <phoneticPr fontId="1" type="noConversion"/>
  </si>
  <si>
    <t>经开区</t>
    <phoneticPr fontId="1" type="noConversion"/>
  </si>
  <si>
    <t>永明村</t>
    <phoneticPr fontId="1" type="noConversion"/>
  </si>
  <si>
    <t>新桥河镇</t>
    <phoneticPr fontId="1" type="noConversion"/>
  </si>
  <si>
    <t>黄甲山村</t>
    <phoneticPr fontId="1" type="noConversion"/>
  </si>
  <si>
    <t>龙光桥村</t>
    <phoneticPr fontId="1" type="noConversion"/>
  </si>
  <si>
    <t>向锋村</t>
    <phoneticPr fontId="1" type="noConversion"/>
  </si>
  <si>
    <t>长春镇</t>
    <phoneticPr fontId="1" type="noConversion"/>
  </si>
  <si>
    <t>应调查面积（亩）</t>
    <phoneticPr fontId="1" type="noConversion"/>
  </si>
  <si>
    <t>黄区</t>
    <phoneticPr fontId="1" type="noConversion"/>
  </si>
  <si>
    <t>红区</t>
    <phoneticPr fontId="1" type="noConversion"/>
  </si>
  <si>
    <t>小计</t>
    <phoneticPr fontId="1" type="noConversion"/>
  </si>
  <si>
    <t>实调查面积（亩）</t>
    <phoneticPr fontId="1" type="noConversion"/>
  </si>
  <si>
    <t>2021年资阳区耕地安全利用统计表</t>
    <phoneticPr fontId="1" type="noConversion"/>
  </si>
  <si>
    <t>乡镇</t>
    <phoneticPr fontId="1" type="noConversion"/>
  </si>
  <si>
    <t>实调补贴金额（元）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</si>
</sst>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;[Red]0"/>
    <numFmt numFmtId="177" formatCode="0_ "/>
    <numFmt numFmtId="178" formatCode="0.00_);[Red]\(0.00\)"/>
    <numFmt numFmtId="179" formatCode="0_);[Red]\(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8" fontId="2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92"/>
  <sheetViews>
    <sheetView tabSelected="1" workbookViewId="0">
      <selection activeCell="A88" sqref="A88:C88"/>
    </sheetView>
  </sheetViews>
  <sheetFormatPr defaultRowHeight="13.5"/>
  <cols>
    <col min="1" max="1" width="6.5" style="2" customWidth="1"/>
    <col min="2" max="2" width="9.375" style="2" customWidth="1"/>
    <col min="3" max="3" width="20.875" style="2" customWidth="1"/>
    <col min="4" max="6" width="9.5" style="2" customWidth="1"/>
    <col min="7" max="7" width="11.25" style="9" customWidth="1"/>
    <col min="8" max="8" width="11.25" style="5" customWidth="1"/>
    <col min="9" max="9" width="11.25" style="9" customWidth="1"/>
    <col min="10" max="10" width="10.625" style="2" customWidth="1"/>
    <col min="11" max="11" width="16.125" style="6" customWidth="1"/>
    <col min="12" max="14" width="9" style="2"/>
    <col min="15" max="15" width="9.5" style="2" bestFit="1" customWidth="1"/>
    <col min="16" max="16384" width="9" style="2"/>
  </cols>
  <sheetData>
    <row r="1" spans="1:11" ht="39" customHeight="1">
      <c r="A1" s="23" t="s">
        <v>103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2.5" customHeight="1">
      <c r="A2" s="25" t="s">
        <v>1</v>
      </c>
      <c r="B2" s="30" t="s">
        <v>104</v>
      </c>
      <c r="C2" s="25" t="s">
        <v>0</v>
      </c>
      <c r="D2" s="24" t="s">
        <v>98</v>
      </c>
      <c r="E2" s="24"/>
      <c r="F2" s="24"/>
      <c r="G2" s="27" t="s">
        <v>102</v>
      </c>
      <c r="H2" s="28"/>
      <c r="I2" s="29"/>
      <c r="J2" s="25" t="s">
        <v>83</v>
      </c>
      <c r="K2" s="26" t="s">
        <v>105</v>
      </c>
    </row>
    <row r="3" spans="1:11" ht="30.75" customHeight="1">
      <c r="A3" s="25"/>
      <c r="B3" s="31"/>
      <c r="C3" s="25" t="s">
        <v>0</v>
      </c>
      <c r="D3" s="1" t="s">
        <v>84</v>
      </c>
      <c r="E3" s="1" t="s">
        <v>85</v>
      </c>
      <c r="F3" s="1" t="s">
        <v>82</v>
      </c>
      <c r="G3" s="8" t="s">
        <v>99</v>
      </c>
      <c r="H3" s="3" t="s">
        <v>100</v>
      </c>
      <c r="I3" s="8" t="s">
        <v>101</v>
      </c>
      <c r="J3" s="25"/>
      <c r="K3" s="26"/>
    </row>
    <row r="4" spans="1:11" s="14" customFormat="1">
      <c r="A4" s="11">
        <v>1</v>
      </c>
      <c r="B4" s="32" t="s">
        <v>86</v>
      </c>
      <c r="C4" s="11" t="s">
        <v>2</v>
      </c>
      <c r="D4" s="12">
        <v>2095.9550224887557</v>
      </c>
      <c r="E4" s="13">
        <v>0</v>
      </c>
      <c r="F4" s="12">
        <f t="shared" ref="F4:F51" si="0">SUM(D4:E4)</f>
        <v>2095.9550224887557</v>
      </c>
      <c r="G4" s="10">
        <v>2123.73</v>
      </c>
      <c r="H4" s="7"/>
      <c r="I4" s="10">
        <f>G4+H4</f>
        <v>2123.73</v>
      </c>
      <c r="J4" s="11">
        <v>3</v>
      </c>
      <c r="K4" s="13">
        <f>I4*3</f>
        <v>6371.1900000000005</v>
      </c>
    </row>
    <row r="5" spans="1:11" s="14" customFormat="1">
      <c r="A5" s="11">
        <v>2</v>
      </c>
      <c r="B5" s="33"/>
      <c r="C5" s="11" t="s">
        <v>3</v>
      </c>
      <c r="D5" s="12">
        <v>463.6866566716642</v>
      </c>
      <c r="E5" s="13">
        <v>108.5472263868066</v>
      </c>
      <c r="F5" s="12">
        <f t="shared" si="0"/>
        <v>572.23388305847084</v>
      </c>
      <c r="G5" s="10">
        <v>464</v>
      </c>
      <c r="H5" s="7">
        <v>109</v>
      </c>
      <c r="I5" s="10">
        <f t="shared" ref="I5:I65" si="1">G5+H5</f>
        <v>573</v>
      </c>
      <c r="J5" s="11">
        <v>3</v>
      </c>
      <c r="K5" s="13">
        <f t="shared" ref="K5:K65" si="2">I5*3</f>
        <v>1719</v>
      </c>
    </row>
    <row r="6" spans="1:11" s="14" customFormat="1">
      <c r="A6" s="11">
        <v>3</v>
      </c>
      <c r="B6" s="33"/>
      <c r="C6" s="11" t="s">
        <v>4</v>
      </c>
      <c r="D6" s="12">
        <v>772.94152923538229</v>
      </c>
      <c r="E6" s="13">
        <v>0</v>
      </c>
      <c r="F6" s="12">
        <f t="shared" si="0"/>
        <v>772.94152923538229</v>
      </c>
      <c r="G6" s="10">
        <v>797.28</v>
      </c>
      <c r="H6" s="7"/>
      <c r="I6" s="10">
        <f t="shared" si="1"/>
        <v>797.28</v>
      </c>
      <c r="J6" s="11">
        <v>3</v>
      </c>
      <c r="K6" s="13">
        <f t="shared" si="2"/>
        <v>2391.84</v>
      </c>
    </row>
    <row r="7" spans="1:11" s="14" customFormat="1">
      <c r="A7" s="11">
        <v>4</v>
      </c>
      <c r="B7" s="33"/>
      <c r="C7" s="11" t="s">
        <v>5</v>
      </c>
      <c r="D7" s="12">
        <v>454.23238380809596</v>
      </c>
      <c r="E7" s="13">
        <v>0</v>
      </c>
      <c r="F7" s="12">
        <f t="shared" si="0"/>
        <v>454.23238380809596</v>
      </c>
      <c r="G7" s="10">
        <v>454.79</v>
      </c>
      <c r="H7" s="7"/>
      <c r="I7" s="10">
        <f t="shared" si="1"/>
        <v>454.79</v>
      </c>
      <c r="J7" s="11">
        <v>3</v>
      </c>
      <c r="K7" s="13">
        <f t="shared" si="2"/>
        <v>1364.3700000000001</v>
      </c>
    </row>
    <row r="8" spans="1:11" s="14" customFormat="1">
      <c r="A8" s="11">
        <v>5</v>
      </c>
      <c r="B8" s="33"/>
      <c r="C8" s="11" t="s">
        <v>6</v>
      </c>
      <c r="D8" s="12">
        <v>529.20539730134931</v>
      </c>
      <c r="E8" s="13">
        <v>0</v>
      </c>
      <c r="F8" s="12">
        <f t="shared" si="0"/>
        <v>529.20539730134931</v>
      </c>
      <c r="G8" s="10">
        <v>529.07000000000005</v>
      </c>
      <c r="H8" s="7"/>
      <c r="I8" s="10">
        <f t="shared" si="1"/>
        <v>529.07000000000005</v>
      </c>
      <c r="J8" s="11">
        <v>3</v>
      </c>
      <c r="K8" s="13">
        <f t="shared" si="2"/>
        <v>1587.21</v>
      </c>
    </row>
    <row r="9" spans="1:11" s="14" customFormat="1">
      <c r="A9" s="11">
        <v>6</v>
      </c>
      <c r="B9" s="33"/>
      <c r="C9" s="11" t="s">
        <v>7</v>
      </c>
      <c r="D9" s="12">
        <v>483.05247376311843</v>
      </c>
      <c r="E9" s="13">
        <v>0</v>
      </c>
      <c r="F9" s="12">
        <f t="shared" si="0"/>
        <v>483.05247376311843</v>
      </c>
      <c r="G9" s="10">
        <v>483.1</v>
      </c>
      <c r="H9" s="7"/>
      <c r="I9" s="10">
        <f t="shared" si="1"/>
        <v>483.1</v>
      </c>
      <c r="J9" s="11">
        <v>3</v>
      </c>
      <c r="K9" s="13">
        <f t="shared" si="2"/>
        <v>1449.3000000000002</v>
      </c>
    </row>
    <row r="10" spans="1:11" s="14" customFormat="1">
      <c r="A10" s="11">
        <v>7</v>
      </c>
      <c r="B10" s="34"/>
      <c r="C10" s="11" t="s">
        <v>8</v>
      </c>
      <c r="D10" s="12">
        <v>674.83208395802103</v>
      </c>
      <c r="E10" s="13">
        <v>0</v>
      </c>
      <c r="F10" s="12">
        <f t="shared" si="0"/>
        <v>674.83208395802103</v>
      </c>
      <c r="G10" s="10">
        <v>675</v>
      </c>
      <c r="H10" s="7"/>
      <c r="I10" s="10">
        <f t="shared" si="1"/>
        <v>675</v>
      </c>
      <c r="J10" s="11">
        <v>3</v>
      </c>
      <c r="K10" s="13">
        <f t="shared" si="2"/>
        <v>2025</v>
      </c>
    </row>
    <row r="11" spans="1:11" s="14" customFormat="1">
      <c r="A11" s="11">
        <v>8</v>
      </c>
      <c r="B11" s="32" t="s">
        <v>87</v>
      </c>
      <c r="C11" s="11" t="s">
        <v>9</v>
      </c>
      <c r="D11" s="12">
        <v>4114.0659670164914</v>
      </c>
      <c r="E11" s="13">
        <v>0</v>
      </c>
      <c r="F11" s="12">
        <f t="shared" si="0"/>
        <v>4114.0659670164914</v>
      </c>
      <c r="G11" s="10">
        <v>4390</v>
      </c>
      <c r="H11" s="7"/>
      <c r="I11" s="10">
        <f t="shared" si="1"/>
        <v>4390</v>
      </c>
      <c r="J11" s="11">
        <v>3</v>
      </c>
      <c r="K11" s="13">
        <f t="shared" si="2"/>
        <v>13170</v>
      </c>
    </row>
    <row r="12" spans="1:11" s="14" customFormat="1">
      <c r="A12" s="11">
        <v>9</v>
      </c>
      <c r="B12" s="33"/>
      <c r="C12" s="11" t="s">
        <v>10</v>
      </c>
      <c r="D12" s="12">
        <v>1635.5142428785607</v>
      </c>
      <c r="E12" s="13">
        <v>0</v>
      </c>
      <c r="F12" s="12">
        <f t="shared" si="0"/>
        <v>1635.5142428785607</v>
      </c>
      <c r="G12" s="10">
        <v>1636</v>
      </c>
      <c r="H12" s="7"/>
      <c r="I12" s="10">
        <f t="shared" si="1"/>
        <v>1636</v>
      </c>
      <c r="J12" s="11">
        <v>3</v>
      </c>
      <c r="K12" s="13">
        <f t="shared" si="2"/>
        <v>4908</v>
      </c>
    </row>
    <row r="13" spans="1:11" s="14" customFormat="1">
      <c r="A13" s="11">
        <v>10</v>
      </c>
      <c r="B13" s="33"/>
      <c r="C13" s="11" t="s">
        <v>11</v>
      </c>
      <c r="D13" s="12">
        <v>3882.0284857571214</v>
      </c>
      <c r="E13" s="13">
        <v>0</v>
      </c>
      <c r="F13" s="12">
        <f t="shared" si="0"/>
        <v>3882.0284857571214</v>
      </c>
      <c r="G13" s="10">
        <v>3882</v>
      </c>
      <c r="H13" s="7"/>
      <c r="I13" s="10">
        <f t="shared" si="1"/>
        <v>3882</v>
      </c>
      <c r="J13" s="11">
        <v>3</v>
      </c>
      <c r="K13" s="13">
        <f t="shared" si="2"/>
        <v>11646</v>
      </c>
    </row>
    <row r="14" spans="1:11" s="14" customFormat="1">
      <c r="A14" s="11">
        <v>11</v>
      </c>
      <c r="B14" s="33"/>
      <c r="C14" s="11" t="s">
        <v>92</v>
      </c>
      <c r="D14" s="12">
        <v>5806.5157421289359</v>
      </c>
      <c r="E14" s="13">
        <v>0</v>
      </c>
      <c r="F14" s="12">
        <f t="shared" si="0"/>
        <v>5806.5157421289359</v>
      </c>
      <c r="G14" s="10">
        <v>5807</v>
      </c>
      <c r="H14" s="7"/>
      <c r="I14" s="10">
        <f t="shared" si="1"/>
        <v>5807</v>
      </c>
      <c r="J14" s="11">
        <v>3</v>
      </c>
      <c r="K14" s="13">
        <f t="shared" si="2"/>
        <v>17421</v>
      </c>
    </row>
    <row r="15" spans="1:11" s="14" customFormat="1">
      <c r="A15" s="11">
        <v>12</v>
      </c>
      <c r="B15" s="33"/>
      <c r="C15" s="11" t="s">
        <v>12</v>
      </c>
      <c r="D15" s="12">
        <v>3765.7091454272863</v>
      </c>
      <c r="E15" s="13">
        <v>0</v>
      </c>
      <c r="F15" s="12">
        <f t="shared" si="0"/>
        <v>3765.7091454272863</v>
      </c>
      <c r="G15" s="10">
        <v>3767.76</v>
      </c>
      <c r="H15" s="7"/>
      <c r="I15" s="10">
        <f t="shared" si="1"/>
        <v>3767.76</v>
      </c>
      <c r="J15" s="11">
        <v>3</v>
      </c>
      <c r="K15" s="13">
        <f t="shared" si="2"/>
        <v>11303.28</v>
      </c>
    </row>
    <row r="16" spans="1:11" s="14" customFormat="1">
      <c r="A16" s="11">
        <v>13</v>
      </c>
      <c r="B16" s="33"/>
      <c r="C16" s="11" t="s">
        <v>13</v>
      </c>
      <c r="D16" s="12">
        <v>3199.0509745127438</v>
      </c>
      <c r="E16" s="13">
        <v>60.737631184407796</v>
      </c>
      <c r="F16" s="12">
        <f t="shared" si="0"/>
        <v>3259.7886056971515</v>
      </c>
      <c r="G16" s="10">
        <v>2601.5700000000002</v>
      </c>
      <c r="H16" s="7">
        <v>61</v>
      </c>
      <c r="I16" s="10">
        <f t="shared" si="1"/>
        <v>2662.57</v>
      </c>
      <c r="J16" s="11">
        <v>3</v>
      </c>
      <c r="K16" s="13">
        <f t="shared" si="2"/>
        <v>7987.7100000000009</v>
      </c>
    </row>
    <row r="17" spans="1:11" s="14" customFormat="1">
      <c r="A17" s="11">
        <v>14</v>
      </c>
      <c r="B17" s="33"/>
      <c r="C17" s="11" t="s">
        <v>14</v>
      </c>
      <c r="D17" s="12">
        <v>3264.3523238380808</v>
      </c>
      <c r="E17" s="13">
        <v>0</v>
      </c>
      <c r="F17" s="12">
        <f t="shared" si="0"/>
        <v>3264.3523238380808</v>
      </c>
      <c r="G17" s="10">
        <v>3337.37</v>
      </c>
      <c r="H17" s="7"/>
      <c r="I17" s="10">
        <f t="shared" si="1"/>
        <v>3337.37</v>
      </c>
      <c r="J17" s="11">
        <v>3</v>
      </c>
      <c r="K17" s="13">
        <f t="shared" si="2"/>
        <v>10012.11</v>
      </c>
    </row>
    <row r="18" spans="1:11" s="14" customFormat="1">
      <c r="A18" s="11">
        <v>15</v>
      </c>
      <c r="B18" s="33"/>
      <c r="C18" s="11" t="s">
        <v>15</v>
      </c>
      <c r="D18" s="12">
        <v>4728.3928035982008</v>
      </c>
      <c r="E18" s="13">
        <v>0</v>
      </c>
      <c r="F18" s="12">
        <f t="shared" si="0"/>
        <v>4728.3928035982008</v>
      </c>
      <c r="G18" s="10">
        <v>4516.76</v>
      </c>
      <c r="H18" s="7"/>
      <c r="I18" s="10">
        <f t="shared" si="1"/>
        <v>4516.76</v>
      </c>
      <c r="J18" s="11">
        <v>3</v>
      </c>
      <c r="K18" s="13">
        <f t="shared" si="2"/>
        <v>13550.28</v>
      </c>
    </row>
    <row r="19" spans="1:11" s="14" customFormat="1">
      <c r="A19" s="11">
        <v>16</v>
      </c>
      <c r="B19" s="30" t="s">
        <v>90</v>
      </c>
      <c r="C19" s="11" t="s">
        <v>16</v>
      </c>
      <c r="D19" s="12">
        <v>5655.3028485757122</v>
      </c>
      <c r="E19" s="13">
        <v>363.02848575712142</v>
      </c>
      <c r="F19" s="12">
        <f t="shared" si="0"/>
        <v>6018.3313343328336</v>
      </c>
      <c r="G19" s="10">
        <v>5655</v>
      </c>
      <c r="H19" s="7">
        <v>363</v>
      </c>
      <c r="I19" s="10">
        <f t="shared" si="1"/>
        <v>6018</v>
      </c>
      <c r="J19" s="11">
        <v>3</v>
      </c>
      <c r="K19" s="13">
        <f t="shared" si="2"/>
        <v>18054</v>
      </c>
    </row>
    <row r="20" spans="1:11" s="14" customFormat="1">
      <c r="A20" s="11">
        <v>17</v>
      </c>
      <c r="B20" s="35"/>
      <c r="C20" s="11" t="s">
        <v>17</v>
      </c>
      <c r="D20" s="12">
        <v>1711.8560719640179</v>
      </c>
      <c r="E20" s="13">
        <v>0</v>
      </c>
      <c r="F20" s="12">
        <f t="shared" si="0"/>
        <v>1711.8560719640179</v>
      </c>
      <c r="G20" s="10">
        <v>1712</v>
      </c>
      <c r="H20" s="7"/>
      <c r="I20" s="10">
        <f t="shared" si="1"/>
        <v>1712</v>
      </c>
      <c r="J20" s="11">
        <v>3</v>
      </c>
      <c r="K20" s="13">
        <f t="shared" si="2"/>
        <v>5136</v>
      </c>
    </row>
    <row r="21" spans="1:11" s="14" customFormat="1">
      <c r="A21" s="11">
        <v>18</v>
      </c>
      <c r="B21" s="35"/>
      <c r="C21" s="11" t="s">
        <v>18</v>
      </c>
      <c r="D21" s="12">
        <v>5922.0659670164914</v>
      </c>
      <c r="E21" s="13">
        <v>0</v>
      </c>
      <c r="F21" s="12">
        <f t="shared" si="0"/>
        <v>5922.0659670164914</v>
      </c>
      <c r="G21" s="10">
        <v>5922.1</v>
      </c>
      <c r="H21" s="7"/>
      <c r="I21" s="10">
        <f t="shared" si="1"/>
        <v>5922.1</v>
      </c>
      <c r="J21" s="11">
        <v>3</v>
      </c>
      <c r="K21" s="13">
        <f t="shared" si="2"/>
        <v>17766.300000000003</v>
      </c>
    </row>
    <row r="22" spans="1:11" s="14" customFormat="1">
      <c r="A22" s="11">
        <v>19</v>
      </c>
      <c r="B22" s="35"/>
      <c r="C22" s="11" t="s">
        <v>19</v>
      </c>
      <c r="D22" s="12">
        <v>3901.2023988005999</v>
      </c>
      <c r="E22" s="13">
        <v>0</v>
      </c>
      <c r="F22" s="12">
        <f t="shared" si="0"/>
        <v>3901.2023988005999</v>
      </c>
      <c r="G22" s="10">
        <v>3901</v>
      </c>
      <c r="H22" s="7"/>
      <c r="I22" s="10">
        <f t="shared" si="1"/>
        <v>3901</v>
      </c>
      <c r="J22" s="11">
        <v>3</v>
      </c>
      <c r="K22" s="13">
        <f t="shared" si="2"/>
        <v>11703</v>
      </c>
    </row>
    <row r="23" spans="1:11" s="14" customFormat="1">
      <c r="A23" s="11">
        <v>20</v>
      </c>
      <c r="B23" s="35"/>
      <c r="C23" s="11" t="s">
        <v>20</v>
      </c>
      <c r="D23" s="12">
        <v>402.75562218890553</v>
      </c>
      <c r="E23" s="13">
        <v>0</v>
      </c>
      <c r="F23" s="12">
        <f t="shared" si="0"/>
        <v>402.75562218890553</v>
      </c>
      <c r="G23" s="10">
        <v>403.06</v>
      </c>
      <c r="H23" s="7"/>
      <c r="I23" s="10">
        <f t="shared" si="1"/>
        <v>403.06</v>
      </c>
      <c r="J23" s="11">
        <v>3</v>
      </c>
      <c r="K23" s="13">
        <f t="shared" si="2"/>
        <v>1209.18</v>
      </c>
    </row>
    <row r="24" spans="1:11" s="14" customFormat="1">
      <c r="A24" s="11">
        <v>21</v>
      </c>
      <c r="B24" s="35"/>
      <c r="C24" s="11" t="s">
        <v>21</v>
      </c>
      <c r="D24" s="12">
        <v>2085.2368815592204</v>
      </c>
      <c r="E24" s="13">
        <v>0</v>
      </c>
      <c r="F24" s="12">
        <f t="shared" si="0"/>
        <v>2085.2368815592204</v>
      </c>
      <c r="G24" s="10">
        <v>2085</v>
      </c>
      <c r="H24" s="7"/>
      <c r="I24" s="10">
        <f t="shared" si="1"/>
        <v>2085</v>
      </c>
      <c r="J24" s="11">
        <v>3</v>
      </c>
      <c r="K24" s="13">
        <f t="shared" si="2"/>
        <v>6255</v>
      </c>
    </row>
    <row r="25" spans="1:11" s="14" customFormat="1">
      <c r="A25" s="11">
        <v>22</v>
      </c>
      <c r="B25" s="35"/>
      <c r="C25" s="11" t="s">
        <v>22</v>
      </c>
      <c r="D25" s="12">
        <v>2642.4497751124436</v>
      </c>
      <c r="E25" s="13">
        <v>0</v>
      </c>
      <c r="F25" s="12">
        <f t="shared" si="0"/>
        <v>2642.4497751124436</v>
      </c>
      <c r="G25" s="10">
        <v>2642</v>
      </c>
      <c r="H25" s="7"/>
      <c r="I25" s="10">
        <f t="shared" si="1"/>
        <v>2642</v>
      </c>
      <c r="J25" s="11">
        <v>3</v>
      </c>
      <c r="K25" s="13">
        <f t="shared" si="2"/>
        <v>7926</v>
      </c>
    </row>
    <row r="26" spans="1:11" s="14" customFormat="1">
      <c r="A26" s="11">
        <v>23</v>
      </c>
      <c r="B26" s="35"/>
      <c r="C26" s="11" t="s">
        <v>23</v>
      </c>
      <c r="D26" s="12">
        <v>4264.7541229385306</v>
      </c>
      <c r="E26" s="13">
        <v>0</v>
      </c>
      <c r="F26" s="12">
        <f t="shared" si="0"/>
        <v>4264.7541229385306</v>
      </c>
      <c r="G26" s="10">
        <v>4331.7579999999998</v>
      </c>
      <c r="H26" s="7"/>
      <c r="I26" s="10">
        <f t="shared" si="1"/>
        <v>4331.7579999999998</v>
      </c>
      <c r="J26" s="11">
        <v>3</v>
      </c>
      <c r="K26" s="13">
        <f t="shared" si="2"/>
        <v>12995.273999999999</v>
      </c>
    </row>
    <row r="27" spans="1:11" s="14" customFormat="1">
      <c r="A27" s="11">
        <v>24</v>
      </c>
      <c r="B27" s="35"/>
      <c r="C27" s="11" t="s">
        <v>24</v>
      </c>
      <c r="D27" s="12">
        <v>3354.5577211394302</v>
      </c>
      <c r="E27" s="13">
        <v>0</v>
      </c>
      <c r="F27" s="12">
        <f t="shared" si="0"/>
        <v>3354.5577211394302</v>
      </c>
      <c r="G27" s="10">
        <v>3368.25</v>
      </c>
      <c r="H27" s="7"/>
      <c r="I27" s="10">
        <f t="shared" si="1"/>
        <v>3368.25</v>
      </c>
      <c r="J27" s="11">
        <v>3</v>
      </c>
      <c r="K27" s="13">
        <f t="shared" si="2"/>
        <v>10104.75</v>
      </c>
    </row>
    <row r="28" spans="1:11" s="14" customFormat="1">
      <c r="A28" s="11">
        <v>25</v>
      </c>
      <c r="B28" s="31"/>
      <c r="C28" s="11" t="s">
        <v>80</v>
      </c>
      <c r="D28" s="12">
        <v>1663.095952023988</v>
      </c>
      <c r="E28" s="13">
        <v>0</v>
      </c>
      <c r="F28" s="12">
        <f>SUM(D28:E28)</f>
        <v>1663.095952023988</v>
      </c>
      <c r="G28" s="10">
        <v>1663</v>
      </c>
      <c r="H28" s="7"/>
      <c r="I28" s="10">
        <f t="shared" si="1"/>
        <v>1663</v>
      </c>
      <c r="J28" s="11">
        <v>3</v>
      </c>
      <c r="K28" s="13">
        <f t="shared" si="2"/>
        <v>4989</v>
      </c>
    </row>
    <row r="29" spans="1:11" s="14" customFormat="1">
      <c r="A29" s="11">
        <v>26</v>
      </c>
      <c r="B29" s="33" t="s">
        <v>97</v>
      </c>
      <c r="C29" s="11" t="s">
        <v>88</v>
      </c>
      <c r="D29" s="12">
        <v>1138.2443778110944</v>
      </c>
      <c r="E29" s="13">
        <v>0</v>
      </c>
      <c r="F29" s="12">
        <f t="shared" si="0"/>
        <v>1138.2443778110944</v>
      </c>
      <c r="G29" s="10">
        <v>1137.5999999999999</v>
      </c>
      <c r="H29" s="7"/>
      <c r="I29" s="10">
        <f t="shared" si="1"/>
        <v>1137.5999999999999</v>
      </c>
      <c r="J29" s="11">
        <v>3</v>
      </c>
      <c r="K29" s="13">
        <f t="shared" si="2"/>
        <v>3412.7999999999997</v>
      </c>
    </row>
    <row r="30" spans="1:11" s="14" customFormat="1">
      <c r="A30" s="11">
        <v>27</v>
      </c>
      <c r="B30" s="33"/>
      <c r="C30" s="11" t="s">
        <v>25</v>
      </c>
      <c r="D30" s="12">
        <v>503.37631184407797</v>
      </c>
      <c r="E30" s="13">
        <v>0</v>
      </c>
      <c r="F30" s="12">
        <f t="shared" si="0"/>
        <v>503.37631184407797</v>
      </c>
      <c r="G30" s="10">
        <v>503</v>
      </c>
      <c r="H30" s="7"/>
      <c r="I30" s="10">
        <f t="shared" si="1"/>
        <v>503</v>
      </c>
      <c r="J30" s="11">
        <v>3</v>
      </c>
      <c r="K30" s="13">
        <f t="shared" si="2"/>
        <v>1509</v>
      </c>
    </row>
    <row r="31" spans="1:11" s="14" customFormat="1">
      <c r="A31" s="11">
        <v>28</v>
      </c>
      <c r="B31" s="33"/>
      <c r="C31" s="11" t="s">
        <v>26</v>
      </c>
      <c r="D31" s="12">
        <v>1656.2863568215892</v>
      </c>
      <c r="E31" s="13">
        <v>0</v>
      </c>
      <c r="F31" s="12">
        <f t="shared" si="0"/>
        <v>1656.2863568215892</v>
      </c>
      <c r="G31" s="10">
        <v>2845.21</v>
      </c>
      <c r="H31" s="7"/>
      <c r="I31" s="10">
        <f t="shared" si="1"/>
        <v>2845.21</v>
      </c>
      <c r="J31" s="11">
        <v>3</v>
      </c>
      <c r="K31" s="13">
        <f t="shared" si="2"/>
        <v>8535.630000000001</v>
      </c>
    </row>
    <row r="32" spans="1:11" s="14" customFormat="1">
      <c r="A32" s="11">
        <v>29</v>
      </c>
      <c r="B32" s="33"/>
      <c r="C32" s="11" t="s">
        <v>27</v>
      </c>
      <c r="D32" s="12">
        <v>2327.8500749625186</v>
      </c>
      <c r="E32" s="13">
        <v>0</v>
      </c>
      <c r="F32" s="12">
        <f t="shared" si="0"/>
        <v>2327.8500749625186</v>
      </c>
      <c r="G32" s="10">
        <v>2335.16</v>
      </c>
      <c r="H32" s="7"/>
      <c r="I32" s="10">
        <f t="shared" si="1"/>
        <v>2335.16</v>
      </c>
      <c r="J32" s="11">
        <v>3</v>
      </c>
      <c r="K32" s="13">
        <f t="shared" si="2"/>
        <v>7005.48</v>
      </c>
    </row>
    <row r="33" spans="1:11" s="14" customFormat="1">
      <c r="A33" s="11">
        <v>30</v>
      </c>
      <c r="B33" s="33"/>
      <c r="C33" s="11" t="s">
        <v>28</v>
      </c>
      <c r="D33" s="12">
        <v>1031.608695652174</v>
      </c>
      <c r="E33" s="13">
        <v>0</v>
      </c>
      <c r="F33" s="12">
        <f t="shared" si="0"/>
        <v>1031.608695652174</v>
      </c>
      <c r="G33" s="10">
        <v>1231.2629999999999</v>
      </c>
      <c r="H33" s="7"/>
      <c r="I33" s="10">
        <f t="shared" si="1"/>
        <v>1231.2629999999999</v>
      </c>
      <c r="J33" s="11">
        <v>3</v>
      </c>
      <c r="K33" s="13">
        <f t="shared" si="2"/>
        <v>3693.7889999999998</v>
      </c>
    </row>
    <row r="34" spans="1:11" s="14" customFormat="1">
      <c r="A34" s="11">
        <v>31</v>
      </c>
      <c r="B34" s="33"/>
      <c r="C34" s="11" t="s">
        <v>29</v>
      </c>
      <c r="D34" s="12">
        <v>1028.4197901049474</v>
      </c>
      <c r="E34" s="13">
        <v>0</v>
      </c>
      <c r="F34" s="12">
        <f t="shared" si="0"/>
        <v>1028.4197901049474</v>
      </c>
      <c r="G34" s="10">
        <v>1028</v>
      </c>
      <c r="H34" s="7"/>
      <c r="I34" s="10">
        <f t="shared" si="1"/>
        <v>1028</v>
      </c>
      <c r="J34" s="11">
        <v>3</v>
      </c>
      <c r="K34" s="13">
        <f t="shared" si="2"/>
        <v>3084</v>
      </c>
    </row>
    <row r="35" spans="1:11" s="14" customFormat="1">
      <c r="A35" s="11">
        <v>32</v>
      </c>
      <c r="B35" s="33"/>
      <c r="C35" s="11" t="s">
        <v>30</v>
      </c>
      <c r="D35" s="12">
        <v>552.6131934032984</v>
      </c>
      <c r="E35" s="13">
        <v>0</v>
      </c>
      <c r="F35" s="12">
        <f t="shared" si="0"/>
        <v>552.6131934032984</v>
      </c>
      <c r="G35" s="10">
        <v>587.20000000000005</v>
      </c>
      <c r="H35" s="7"/>
      <c r="I35" s="10">
        <f t="shared" si="1"/>
        <v>587.20000000000005</v>
      </c>
      <c r="J35" s="11">
        <v>3</v>
      </c>
      <c r="K35" s="13">
        <f t="shared" si="2"/>
        <v>1761.6000000000001</v>
      </c>
    </row>
    <row r="36" spans="1:11" s="14" customFormat="1">
      <c r="A36" s="11">
        <v>33</v>
      </c>
      <c r="B36" s="33"/>
      <c r="C36" s="11" t="s">
        <v>31</v>
      </c>
      <c r="D36" s="12">
        <v>1106.8905547226386</v>
      </c>
      <c r="E36" s="13">
        <v>0</v>
      </c>
      <c r="F36" s="12">
        <f t="shared" si="0"/>
        <v>1106.8905547226386</v>
      </c>
      <c r="G36" s="10">
        <v>1107</v>
      </c>
      <c r="H36" s="7"/>
      <c r="I36" s="10">
        <f t="shared" si="1"/>
        <v>1107</v>
      </c>
      <c r="J36" s="11">
        <v>3</v>
      </c>
      <c r="K36" s="13">
        <f t="shared" si="2"/>
        <v>3321</v>
      </c>
    </row>
    <row r="37" spans="1:11" s="14" customFormat="1">
      <c r="A37" s="11">
        <v>34</v>
      </c>
      <c r="B37" s="33"/>
      <c r="C37" s="11" t="s">
        <v>32</v>
      </c>
      <c r="D37" s="12">
        <v>265.35082458770614</v>
      </c>
      <c r="E37" s="13">
        <v>0</v>
      </c>
      <c r="F37" s="12">
        <f t="shared" si="0"/>
        <v>265.35082458770614</v>
      </c>
      <c r="G37" s="10">
        <v>265</v>
      </c>
      <c r="H37" s="7"/>
      <c r="I37" s="10">
        <f t="shared" si="1"/>
        <v>265</v>
      </c>
      <c r="J37" s="11">
        <v>3</v>
      </c>
      <c r="K37" s="13">
        <f t="shared" si="2"/>
        <v>795</v>
      </c>
    </row>
    <row r="38" spans="1:11" s="14" customFormat="1">
      <c r="A38" s="11">
        <v>35</v>
      </c>
      <c r="B38" s="33"/>
      <c r="C38" s="11" t="s">
        <v>33</v>
      </c>
      <c r="D38" s="12">
        <v>2528.4362818590703</v>
      </c>
      <c r="E38" s="13">
        <v>0</v>
      </c>
      <c r="F38" s="12">
        <f t="shared" si="0"/>
        <v>2528.4362818590703</v>
      </c>
      <c r="G38" s="10">
        <v>2597</v>
      </c>
      <c r="H38" s="7"/>
      <c r="I38" s="10">
        <f t="shared" si="1"/>
        <v>2597</v>
      </c>
      <c r="J38" s="11">
        <v>3</v>
      </c>
      <c r="K38" s="13">
        <f t="shared" si="2"/>
        <v>7791</v>
      </c>
    </row>
    <row r="39" spans="1:11" s="14" customFormat="1">
      <c r="A39" s="11">
        <v>36</v>
      </c>
      <c r="B39" s="33"/>
      <c r="C39" s="11" t="s">
        <v>34</v>
      </c>
      <c r="D39" s="12">
        <v>2572.2923538230884</v>
      </c>
      <c r="E39" s="13">
        <v>0</v>
      </c>
      <c r="F39" s="12">
        <f t="shared" si="0"/>
        <v>2572.2923538230884</v>
      </c>
      <c r="G39" s="10">
        <v>2572.44</v>
      </c>
      <c r="H39" s="7"/>
      <c r="I39" s="10">
        <f t="shared" si="1"/>
        <v>2572.44</v>
      </c>
      <c r="J39" s="11">
        <v>3</v>
      </c>
      <c r="K39" s="13">
        <f t="shared" si="2"/>
        <v>7717.32</v>
      </c>
    </row>
    <row r="40" spans="1:11" s="14" customFormat="1">
      <c r="A40" s="11">
        <v>37</v>
      </c>
      <c r="B40" s="33"/>
      <c r="C40" s="11" t="s">
        <v>35</v>
      </c>
      <c r="D40" s="12">
        <v>1951.6326836581709</v>
      </c>
      <c r="E40" s="13">
        <v>0</v>
      </c>
      <c r="F40" s="12">
        <f t="shared" si="0"/>
        <v>1951.6326836581709</v>
      </c>
      <c r="G40" s="10">
        <v>1952</v>
      </c>
      <c r="H40" s="7"/>
      <c r="I40" s="10">
        <f t="shared" si="1"/>
        <v>1952</v>
      </c>
      <c r="J40" s="11">
        <v>3</v>
      </c>
      <c r="K40" s="13">
        <f t="shared" si="2"/>
        <v>5856</v>
      </c>
    </row>
    <row r="41" spans="1:11" s="14" customFormat="1">
      <c r="A41" s="11">
        <v>38</v>
      </c>
      <c r="B41" s="33"/>
      <c r="C41" s="11" t="s">
        <v>36</v>
      </c>
      <c r="D41" s="12">
        <v>296.50824587706148</v>
      </c>
      <c r="E41" s="13">
        <v>0</v>
      </c>
      <c r="F41" s="12">
        <f t="shared" si="0"/>
        <v>296.50824587706148</v>
      </c>
      <c r="G41" s="10">
        <v>291.85000000000002</v>
      </c>
      <c r="H41" s="7"/>
      <c r="I41" s="10">
        <f t="shared" si="1"/>
        <v>291.85000000000002</v>
      </c>
      <c r="J41" s="11">
        <v>3</v>
      </c>
      <c r="K41" s="13">
        <f t="shared" si="2"/>
        <v>875.55000000000007</v>
      </c>
    </row>
    <row r="42" spans="1:11" s="14" customFormat="1">
      <c r="A42" s="11">
        <v>39</v>
      </c>
      <c r="B42" s="33"/>
      <c r="C42" s="11" t="s">
        <v>37</v>
      </c>
      <c r="D42" s="12">
        <v>2165.8395802098948</v>
      </c>
      <c r="E42" s="13">
        <v>46.124437781109442</v>
      </c>
      <c r="F42" s="12">
        <f t="shared" si="0"/>
        <v>2211.9640179910043</v>
      </c>
      <c r="G42" s="10">
        <v>2166</v>
      </c>
      <c r="H42" s="7">
        <v>46</v>
      </c>
      <c r="I42" s="10">
        <f t="shared" si="1"/>
        <v>2212</v>
      </c>
      <c r="J42" s="11">
        <v>3</v>
      </c>
      <c r="K42" s="13">
        <f t="shared" si="2"/>
        <v>6636</v>
      </c>
    </row>
    <row r="43" spans="1:11" s="14" customFormat="1">
      <c r="A43" s="11">
        <v>40</v>
      </c>
      <c r="B43" s="33"/>
      <c r="C43" s="11" t="s">
        <v>38</v>
      </c>
      <c r="D43" s="12">
        <v>225.59820089955022</v>
      </c>
      <c r="E43" s="13">
        <v>0</v>
      </c>
      <c r="F43" s="12">
        <f t="shared" si="0"/>
        <v>225.59820089955022</v>
      </c>
      <c r="G43" s="10">
        <v>263.38</v>
      </c>
      <c r="H43" s="7"/>
      <c r="I43" s="10">
        <f t="shared" si="1"/>
        <v>263.38</v>
      </c>
      <c r="J43" s="11">
        <v>3</v>
      </c>
      <c r="K43" s="13">
        <f t="shared" si="2"/>
        <v>790.14</v>
      </c>
    </row>
    <row r="44" spans="1:11" s="14" customFormat="1">
      <c r="A44" s="11">
        <v>41</v>
      </c>
      <c r="B44" s="33"/>
      <c r="C44" s="11" t="s">
        <v>39</v>
      </c>
      <c r="D44" s="12">
        <v>782.9265367316342</v>
      </c>
      <c r="E44" s="13">
        <v>0</v>
      </c>
      <c r="F44" s="12">
        <f t="shared" si="0"/>
        <v>782.9265367316342</v>
      </c>
      <c r="G44" s="10">
        <v>936.9</v>
      </c>
      <c r="H44" s="7"/>
      <c r="I44" s="10">
        <f t="shared" si="1"/>
        <v>936.9</v>
      </c>
      <c r="J44" s="11">
        <v>3</v>
      </c>
      <c r="K44" s="13">
        <f t="shared" si="2"/>
        <v>2810.7</v>
      </c>
    </row>
    <row r="45" spans="1:11" s="14" customFormat="1">
      <c r="A45" s="11">
        <v>42</v>
      </c>
      <c r="B45" s="33"/>
      <c r="C45" s="11" t="s">
        <v>40</v>
      </c>
      <c r="D45" s="12">
        <v>1100.7511244377811</v>
      </c>
      <c r="E45" s="13">
        <v>0</v>
      </c>
      <c r="F45" s="12">
        <f t="shared" si="0"/>
        <v>1100.7511244377811</v>
      </c>
      <c r="G45" s="10">
        <v>1170.25</v>
      </c>
      <c r="H45" s="7"/>
      <c r="I45" s="10">
        <f t="shared" si="1"/>
        <v>1170.25</v>
      </c>
      <c r="J45" s="11">
        <v>3</v>
      </c>
      <c r="K45" s="13">
        <f t="shared" si="2"/>
        <v>3510.75</v>
      </c>
    </row>
    <row r="46" spans="1:11" s="14" customFormat="1">
      <c r="A46" s="11">
        <v>43</v>
      </c>
      <c r="B46" s="33"/>
      <c r="C46" s="11" t="s">
        <v>41</v>
      </c>
      <c r="D46" s="12">
        <v>849.16641679160421</v>
      </c>
      <c r="E46" s="13">
        <v>0</v>
      </c>
      <c r="F46" s="12">
        <f t="shared" si="0"/>
        <v>849.16641679160421</v>
      </c>
      <c r="G46" s="10">
        <v>849</v>
      </c>
      <c r="H46" s="7"/>
      <c r="I46" s="10">
        <f t="shared" si="1"/>
        <v>849</v>
      </c>
      <c r="J46" s="11">
        <v>3</v>
      </c>
      <c r="K46" s="13">
        <f t="shared" si="2"/>
        <v>2547</v>
      </c>
    </row>
    <row r="47" spans="1:11" s="14" customFormat="1">
      <c r="A47" s="11">
        <v>44</v>
      </c>
      <c r="B47" s="33"/>
      <c r="C47" s="11" t="s">
        <v>42</v>
      </c>
      <c r="D47" s="12">
        <v>305.29535232383807</v>
      </c>
      <c r="E47" s="13">
        <v>0</v>
      </c>
      <c r="F47" s="12">
        <f t="shared" si="0"/>
        <v>305.29535232383807</v>
      </c>
      <c r="G47" s="10">
        <v>336.99</v>
      </c>
      <c r="H47" s="7"/>
      <c r="I47" s="10">
        <f t="shared" si="1"/>
        <v>336.99</v>
      </c>
      <c r="J47" s="11">
        <v>3</v>
      </c>
      <c r="K47" s="13">
        <f t="shared" si="2"/>
        <v>1010.97</v>
      </c>
    </row>
    <row r="48" spans="1:11" s="14" customFormat="1">
      <c r="A48" s="11">
        <v>45</v>
      </c>
      <c r="B48" s="33"/>
      <c r="C48" s="11" t="s">
        <v>43</v>
      </c>
      <c r="D48" s="12">
        <v>558.8920539730135</v>
      </c>
      <c r="E48" s="13">
        <v>0</v>
      </c>
      <c r="F48" s="12">
        <f t="shared" si="0"/>
        <v>558.8920539730135</v>
      </c>
      <c r="G48" s="10">
        <v>621.20000000000005</v>
      </c>
      <c r="H48" s="7"/>
      <c r="I48" s="10">
        <f t="shared" si="1"/>
        <v>621.20000000000005</v>
      </c>
      <c r="J48" s="11">
        <v>3</v>
      </c>
      <c r="K48" s="13">
        <f t="shared" si="2"/>
        <v>1863.6000000000001</v>
      </c>
    </row>
    <row r="49" spans="1:15" s="14" customFormat="1">
      <c r="A49" s="11">
        <v>46</v>
      </c>
      <c r="B49" s="32" t="s">
        <v>91</v>
      </c>
      <c r="C49" s="11" t="s">
        <v>44</v>
      </c>
      <c r="D49" s="12">
        <v>758.27586206896547</v>
      </c>
      <c r="E49" s="13">
        <v>0</v>
      </c>
      <c r="F49" s="12">
        <f t="shared" si="0"/>
        <v>758.27586206896547</v>
      </c>
      <c r="G49" s="10">
        <v>758</v>
      </c>
      <c r="H49" s="7"/>
      <c r="I49" s="10">
        <f t="shared" si="1"/>
        <v>758</v>
      </c>
      <c r="J49" s="11">
        <v>3</v>
      </c>
      <c r="K49" s="13">
        <f t="shared" si="2"/>
        <v>2274</v>
      </c>
    </row>
    <row r="50" spans="1:15" s="14" customFormat="1">
      <c r="A50" s="11">
        <v>47</v>
      </c>
      <c r="B50" s="33"/>
      <c r="C50" s="11" t="s">
        <v>45</v>
      </c>
      <c r="D50" s="12">
        <v>344.47376311844079</v>
      </c>
      <c r="E50" s="13">
        <v>0</v>
      </c>
      <c r="F50" s="12">
        <f t="shared" si="0"/>
        <v>344.47376311844079</v>
      </c>
      <c r="G50" s="10">
        <v>344</v>
      </c>
      <c r="H50" s="7"/>
      <c r="I50" s="10">
        <f t="shared" si="1"/>
        <v>344</v>
      </c>
      <c r="J50" s="11">
        <v>3</v>
      </c>
      <c r="K50" s="13">
        <f t="shared" si="2"/>
        <v>1032</v>
      </c>
    </row>
    <row r="51" spans="1:15" s="14" customFormat="1">
      <c r="A51" s="11">
        <v>48</v>
      </c>
      <c r="B51" s="33"/>
      <c r="C51" s="11" t="s">
        <v>46</v>
      </c>
      <c r="D51" s="12">
        <v>1312.1304347826087</v>
      </c>
      <c r="E51" s="13">
        <v>0</v>
      </c>
      <c r="F51" s="12">
        <f t="shared" si="0"/>
        <v>1312.1304347826087</v>
      </c>
      <c r="G51" s="10">
        <v>924</v>
      </c>
      <c r="H51" s="7"/>
      <c r="I51" s="10">
        <f t="shared" si="1"/>
        <v>924</v>
      </c>
      <c r="J51" s="11">
        <v>3</v>
      </c>
      <c r="K51" s="13">
        <f t="shared" si="2"/>
        <v>2772</v>
      </c>
    </row>
    <row r="52" spans="1:15" s="14" customFormat="1">
      <c r="A52" s="11">
        <v>49</v>
      </c>
      <c r="B52" s="34"/>
      <c r="C52" s="11" t="s">
        <v>79</v>
      </c>
      <c r="D52" s="12">
        <v>2091.0074962518743</v>
      </c>
      <c r="E52" s="13">
        <v>0</v>
      </c>
      <c r="F52" s="12">
        <f>SUM(D52:E52)</f>
        <v>2091.0074962518743</v>
      </c>
      <c r="G52" s="10">
        <v>732.98</v>
      </c>
      <c r="H52" s="7"/>
      <c r="I52" s="10">
        <f t="shared" si="1"/>
        <v>732.98</v>
      </c>
      <c r="J52" s="11">
        <v>3</v>
      </c>
      <c r="K52" s="13">
        <f t="shared" si="2"/>
        <v>2198.94</v>
      </c>
    </row>
    <row r="53" spans="1:15" s="14" customFormat="1">
      <c r="A53" s="11">
        <v>50</v>
      </c>
      <c r="B53" s="32" t="s">
        <v>93</v>
      </c>
      <c r="C53" s="11" t="s">
        <v>94</v>
      </c>
      <c r="D53" s="12">
        <v>1771.8830584707646</v>
      </c>
      <c r="E53" s="13">
        <v>0</v>
      </c>
      <c r="F53" s="12">
        <f t="shared" ref="F53:G87" si="3">SUM(D53:E53)</f>
        <v>1771.8830584707646</v>
      </c>
      <c r="G53" s="10">
        <v>1775.72</v>
      </c>
      <c r="H53" s="7"/>
      <c r="I53" s="10">
        <f t="shared" si="1"/>
        <v>1775.72</v>
      </c>
      <c r="J53" s="11">
        <v>3</v>
      </c>
      <c r="K53" s="13">
        <f t="shared" si="2"/>
        <v>5327.16</v>
      </c>
    </row>
    <row r="54" spans="1:15" s="14" customFormat="1">
      <c r="A54" s="11">
        <v>51</v>
      </c>
      <c r="B54" s="33"/>
      <c r="C54" s="11" t="s">
        <v>47</v>
      </c>
      <c r="D54" s="12">
        <v>980.90554722638683</v>
      </c>
      <c r="E54" s="13">
        <v>0</v>
      </c>
      <c r="F54" s="12">
        <f t="shared" si="3"/>
        <v>980.90554722638683</v>
      </c>
      <c r="G54" s="12">
        <f t="shared" si="3"/>
        <v>980.90554722638683</v>
      </c>
      <c r="H54" s="7"/>
      <c r="I54" s="10">
        <f t="shared" si="1"/>
        <v>980.90554722638683</v>
      </c>
      <c r="J54" s="11">
        <v>3</v>
      </c>
      <c r="K54" s="13">
        <f t="shared" si="2"/>
        <v>2942.7166416791606</v>
      </c>
    </row>
    <row r="55" spans="1:15" s="14" customFormat="1">
      <c r="A55" s="11">
        <v>52</v>
      </c>
      <c r="B55" s="33"/>
      <c r="C55" s="11" t="s">
        <v>48</v>
      </c>
      <c r="D55" s="12">
        <v>924.57121439280365</v>
      </c>
      <c r="E55" s="13">
        <v>100.34182908545728</v>
      </c>
      <c r="F55" s="12">
        <f t="shared" si="3"/>
        <v>1024.913043478261</v>
      </c>
      <c r="G55" s="10">
        <v>925</v>
      </c>
      <c r="H55" s="7">
        <v>100</v>
      </c>
      <c r="I55" s="10">
        <f t="shared" si="1"/>
        <v>1025</v>
      </c>
      <c r="J55" s="11">
        <v>3</v>
      </c>
      <c r="K55" s="13">
        <f t="shared" si="2"/>
        <v>3075</v>
      </c>
    </row>
    <row r="56" spans="1:15" s="14" customFormat="1">
      <c r="A56" s="11">
        <v>53</v>
      </c>
      <c r="B56" s="33"/>
      <c r="C56" s="11" t="s">
        <v>49</v>
      </c>
      <c r="D56" s="12">
        <v>1723.2263868065968</v>
      </c>
      <c r="E56" s="13">
        <v>38.109445277361317</v>
      </c>
      <c r="F56" s="12">
        <f t="shared" si="3"/>
        <v>1761.3358320839582</v>
      </c>
      <c r="G56" s="10">
        <v>1723</v>
      </c>
      <c r="H56" s="7">
        <v>38</v>
      </c>
      <c r="I56" s="10">
        <f t="shared" si="1"/>
        <v>1761</v>
      </c>
      <c r="J56" s="11">
        <v>3</v>
      </c>
      <c r="K56" s="13">
        <f t="shared" si="2"/>
        <v>5283</v>
      </c>
    </row>
    <row r="57" spans="1:15" s="14" customFormat="1">
      <c r="A57" s="11">
        <v>54</v>
      </c>
      <c r="B57" s="33"/>
      <c r="C57" s="11" t="s">
        <v>50</v>
      </c>
      <c r="D57" s="12">
        <v>441.51874062968517</v>
      </c>
      <c r="E57" s="13">
        <v>0</v>
      </c>
      <c r="F57" s="12">
        <f t="shared" si="3"/>
        <v>441.51874062968517</v>
      </c>
      <c r="G57" s="10">
        <v>442</v>
      </c>
      <c r="H57" s="7"/>
      <c r="I57" s="10">
        <f t="shared" si="1"/>
        <v>442</v>
      </c>
      <c r="J57" s="11">
        <v>3</v>
      </c>
      <c r="K57" s="13">
        <f t="shared" si="2"/>
        <v>1326</v>
      </c>
      <c r="O57" s="15"/>
    </row>
    <row r="58" spans="1:15" s="14" customFormat="1">
      <c r="A58" s="11">
        <v>55</v>
      </c>
      <c r="B58" s="33"/>
      <c r="C58" s="11" t="s">
        <v>51</v>
      </c>
      <c r="D58" s="12">
        <v>1002.2143928035982</v>
      </c>
      <c r="E58" s="13">
        <v>0</v>
      </c>
      <c r="F58" s="12">
        <f t="shared" si="3"/>
        <v>1002.2143928035982</v>
      </c>
      <c r="G58" s="10">
        <v>1002</v>
      </c>
      <c r="H58" s="7"/>
      <c r="I58" s="10">
        <f t="shared" si="1"/>
        <v>1002</v>
      </c>
      <c r="J58" s="11">
        <v>3</v>
      </c>
      <c r="K58" s="13">
        <f t="shared" si="2"/>
        <v>3006</v>
      </c>
    </row>
    <row r="59" spans="1:15" s="14" customFormat="1">
      <c r="A59" s="11">
        <v>56</v>
      </c>
      <c r="B59" s="33"/>
      <c r="C59" s="11" t="s">
        <v>52</v>
      </c>
      <c r="D59" s="12">
        <v>321.0734632683658</v>
      </c>
      <c r="E59" s="13">
        <v>0</v>
      </c>
      <c r="F59" s="12">
        <f t="shared" si="3"/>
        <v>321.0734632683658</v>
      </c>
      <c r="G59" s="10">
        <v>321</v>
      </c>
      <c r="H59" s="7"/>
      <c r="I59" s="10">
        <f t="shared" si="1"/>
        <v>321</v>
      </c>
      <c r="J59" s="11">
        <v>3</v>
      </c>
      <c r="K59" s="13">
        <f t="shared" si="2"/>
        <v>963</v>
      </c>
    </row>
    <row r="60" spans="1:15" s="14" customFormat="1">
      <c r="A60" s="11">
        <v>57</v>
      </c>
      <c r="B60" s="33"/>
      <c r="C60" s="11" t="s">
        <v>53</v>
      </c>
      <c r="D60" s="12">
        <v>630.29685157421284</v>
      </c>
      <c r="E60" s="13">
        <v>0</v>
      </c>
      <c r="F60" s="12">
        <f t="shared" si="3"/>
        <v>630.29685157421284</v>
      </c>
      <c r="G60" s="10">
        <v>409.19</v>
      </c>
      <c r="H60" s="7"/>
      <c r="I60" s="10">
        <f t="shared" si="1"/>
        <v>409.19</v>
      </c>
      <c r="J60" s="11">
        <v>3</v>
      </c>
      <c r="K60" s="13">
        <f t="shared" si="2"/>
        <v>1227.57</v>
      </c>
    </row>
    <row r="61" spans="1:15" s="14" customFormat="1">
      <c r="A61" s="11">
        <v>58</v>
      </c>
      <c r="B61" s="33"/>
      <c r="C61" s="11" t="s">
        <v>54</v>
      </c>
      <c r="D61" s="12">
        <v>328.76911544227886</v>
      </c>
      <c r="E61" s="13">
        <v>0</v>
      </c>
      <c r="F61" s="12">
        <f t="shared" si="3"/>
        <v>328.76911544227886</v>
      </c>
      <c r="G61" s="10">
        <v>329</v>
      </c>
      <c r="H61" s="7"/>
      <c r="I61" s="10">
        <f t="shared" si="1"/>
        <v>329</v>
      </c>
      <c r="J61" s="11">
        <v>3</v>
      </c>
      <c r="K61" s="13">
        <f t="shared" si="2"/>
        <v>987</v>
      </c>
    </row>
    <row r="62" spans="1:15" s="14" customFormat="1">
      <c r="A62" s="11">
        <v>59</v>
      </c>
      <c r="B62" s="33"/>
      <c r="C62" s="11" t="s">
        <v>55</v>
      </c>
      <c r="D62" s="12">
        <v>365.07046476761622</v>
      </c>
      <c r="E62" s="13">
        <v>0</v>
      </c>
      <c r="F62" s="12">
        <f t="shared" si="3"/>
        <v>365.07046476761622</v>
      </c>
      <c r="G62" s="10">
        <v>166.29</v>
      </c>
      <c r="H62" s="7"/>
      <c r="I62" s="10">
        <f t="shared" si="1"/>
        <v>166.29</v>
      </c>
      <c r="J62" s="11">
        <v>3</v>
      </c>
      <c r="K62" s="13">
        <f t="shared" si="2"/>
        <v>498.87</v>
      </c>
    </row>
    <row r="63" spans="1:15" s="14" customFormat="1">
      <c r="A63" s="11">
        <v>60</v>
      </c>
      <c r="B63" s="33"/>
      <c r="C63" s="11" t="s">
        <v>95</v>
      </c>
      <c r="D63" s="12">
        <v>803.16041979010492</v>
      </c>
      <c r="E63" s="13">
        <v>0</v>
      </c>
      <c r="F63" s="12">
        <f t="shared" si="3"/>
        <v>803.16041979010492</v>
      </c>
      <c r="G63" s="10">
        <v>750.2</v>
      </c>
      <c r="H63" s="7"/>
      <c r="I63" s="10">
        <f t="shared" si="1"/>
        <v>750.2</v>
      </c>
      <c r="J63" s="11">
        <v>3</v>
      </c>
      <c r="K63" s="13">
        <f t="shared" si="2"/>
        <v>2250.6000000000004</v>
      </c>
    </row>
    <row r="64" spans="1:15" s="14" customFormat="1">
      <c r="A64" s="11">
        <v>61</v>
      </c>
      <c r="B64" s="33"/>
      <c r="C64" s="11" t="s">
        <v>56</v>
      </c>
      <c r="D64" s="12">
        <v>929.05697151424283</v>
      </c>
      <c r="E64" s="13">
        <v>0</v>
      </c>
      <c r="F64" s="12">
        <f t="shared" si="3"/>
        <v>929.05697151424283</v>
      </c>
      <c r="G64" s="10">
        <v>929.57</v>
      </c>
      <c r="H64" s="7"/>
      <c r="I64" s="10">
        <f t="shared" si="1"/>
        <v>929.57</v>
      </c>
      <c r="J64" s="11">
        <v>3</v>
      </c>
      <c r="K64" s="13">
        <f t="shared" si="2"/>
        <v>2788.71</v>
      </c>
    </row>
    <row r="65" spans="1:11" s="14" customFormat="1">
      <c r="A65" s="11">
        <v>62</v>
      </c>
      <c r="B65" s="33"/>
      <c r="C65" s="11" t="s">
        <v>57</v>
      </c>
      <c r="D65" s="12">
        <v>283.39880059970017</v>
      </c>
      <c r="E65" s="13">
        <v>0</v>
      </c>
      <c r="F65" s="12">
        <f t="shared" si="3"/>
        <v>283.39880059970017</v>
      </c>
      <c r="G65" s="10">
        <v>285.33</v>
      </c>
      <c r="H65" s="7"/>
      <c r="I65" s="10">
        <f t="shared" si="1"/>
        <v>285.33</v>
      </c>
      <c r="J65" s="11">
        <v>3</v>
      </c>
      <c r="K65" s="13">
        <f t="shared" si="2"/>
        <v>855.99</v>
      </c>
    </row>
    <row r="66" spans="1:11" s="14" customFormat="1">
      <c r="A66" s="11">
        <v>63</v>
      </c>
      <c r="B66" s="33"/>
      <c r="C66" s="11" t="s">
        <v>58</v>
      </c>
      <c r="D66" s="12">
        <v>338.99550224887554</v>
      </c>
      <c r="E66" s="13">
        <v>0</v>
      </c>
      <c r="F66" s="12">
        <f t="shared" si="3"/>
        <v>338.99550224887554</v>
      </c>
      <c r="G66" s="10">
        <v>329</v>
      </c>
      <c r="H66" s="7"/>
      <c r="I66" s="10">
        <f t="shared" ref="I66:I87" si="4">G66+H66</f>
        <v>329</v>
      </c>
      <c r="J66" s="11">
        <v>3</v>
      </c>
      <c r="K66" s="13">
        <f t="shared" ref="K66:K87" si="5">I66*3</f>
        <v>987</v>
      </c>
    </row>
    <row r="67" spans="1:11" s="14" customFormat="1">
      <c r="A67" s="11">
        <v>64</v>
      </c>
      <c r="B67" s="33"/>
      <c r="C67" s="11" t="s">
        <v>59</v>
      </c>
      <c r="D67" s="12">
        <v>972.02548725637178</v>
      </c>
      <c r="E67" s="13">
        <v>0</v>
      </c>
      <c r="F67" s="12">
        <f t="shared" si="3"/>
        <v>972.02548725637178</v>
      </c>
      <c r="G67" s="10">
        <v>979.08</v>
      </c>
      <c r="H67" s="7"/>
      <c r="I67" s="10">
        <f t="shared" si="4"/>
        <v>979.08</v>
      </c>
      <c r="J67" s="11">
        <v>3</v>
      </c>
      <c r="K67" s="13">
        <f t="shared" si="5"/>
        <v>2937.2400000000002</v>
      </c>
    </row>
    <row r="68" spans="1:11" s="14" customFormat="1">
      <c r="A68" s="11">
        <v>65</v>
      </c>
      <c r="B68" s="33"/>
      <c r="C68" s="11" t="s">
        <v>60</v>
      </c>
      <c r="D68" s="12">
        <v>1238.0434782608695</v>
      </c>
      <c r="E68" s="13">
        <v>0</v>
      </c>
      <c r="F68" s="12">
        <f t="shared" si="3"/>
        <v>1238.0434782608695</v>
      </c>
      <c r="G68" s="10">
        <v>1105.93</v>
      </c>
      <c r="H68" s="7"/>
      <c r="I68" s="10">
        <f t="shared" si="4"/>
        <v>1105.93</v>
      </c>
      <c r="J68" s="11">
        <v>3</v>
      </c>
      <c r="K68" s="13">
        <f t="shared" si="5"/>
        <v>3317.79</v>
      </c>
    </row>
    <row r="69" spans="1:11" s="14" customFormat="1">
      <c r="A69" s="11">
        <v>66</v>
      </c>
      <c r="B69" s="33"/>
      <c r="C69" s="11" t="s">
        <v>61</v>
      </c>
      <c r="D69" s="12">
        <v>1213.5502248875562</v>
      </c>
      <c r="E69" s="13">
        <v>0</v>
      </c>
      <c r="F69" s="12">
        <f t="shared" si="3"/>
        <v>1213.5502248875562</v>
      </c>
      <c r="G69" s="10">
        <v>1208.1199999999999</v>
      </c>
      <c r="H69" s="7"/>
      <c r="I69" s="10">
        <f t="shared" si="4"/>
        <v>1208.1199999999999</v>
      </c>
      <c r="J69" s="11">
        <v>3</v>
      </c>
      <c r="K69" s="13">
        <f t="shared" si="5"/>
        <v>3624.3599999999997</v>
      </c>
    </row>
    <row r="70" spans="1:11" s="14" customFormat="1">
      <c r="A70" s="11">
        <v>67</v>
      </c>
      <c r="B70" s="33"/>
      <c r="C70" s="11" t="s">
        <v>62</v>
      </c>
      <c r="D70" s="12">
        <v>379.23388305847078</v>
      </c>
      <c r="E70" s="13">
        <v>0</v>
      </c>
      <c r="F70" s="12">
        <f t="shared" si="3"/>
        <v>379.23388305847078</v>
      </c>
      <c r="G70" s="10">
        <v>379</v>
      </c>
      <c r="H70" s="7"/>
      <c r="I70" s="10">
        <f t="shared" si="4"/>
        <v>379</v>
      </c>
      <c r="J70" s="11">
        <v>3</v>
      </c>
      <c r="K70" s="13">
        <f t="shared" si="5"/>
        <v>1137</v>
      </c>
    </row>
    <row r="71" spans="1:11" s="14" customFormat="1">
      <c r="A71" s="11">
        <v>68</v>
      </c>
      <c r="B71" s="33"/>
      <c r="C71" s="11" t="s">
        <v>96</v>
      </c>
      <c r="D71" s="12">
        <v>1382.6386806596702</v>
      </c>
      <c r="E71" s="13">
        <v>0</v>
      </c>
      <c r="F71" s="12">
        <f t="shared" si="3"/>
        <v>1382.6386806596702</v>
      </c>
      <c r="G71" s="10">
        <v>1385.2</v>
      </c>
      <c r="H71" s="7"/>
      <c r="I71" s="10">
        <f t="shared" si="4"/>
        <v>1385.2</v>
      </c>
      <c r="J71" s="11">
        <v>3</v>
      </c>
      <c r="K71" s="13">
        <f t="shared" si="5"/>
        <v>4155.6000000000004</v>
      </c>
    </row>
    <row r="72" spans="1:11" s="14" customFormat="1">
      <c r="A72" s="11">
        <v>69</v>
      </c>
      <c r="B72" s="33"/>
      <c r="C72" s="11" t="s">
        <v>63</v>
      </c>
      <c r="D72" s="12">
        <v>1340.4857571214393</v>
      </c>
      <c r="E72" s="13">
        <v>0</v>
      </c>
      <c r="F72" s="12">
        <f t="shared" si="3"/>
        <v>1340.4857571214393</v>
      </c>
      <c r="G72" s="10">
        <v>1302.9000000000001</v>
      </c>
      <c r="H72" s="7"/>
      <c r="I72" s="10">
        <f t="shared" si="4"/>
        <v>1302.9000000000001</v>
      </c>
      <c r="J72" s="11">
        <v>3</v>
      </c>
      <c r="K72" s="13">
        <f t="shared" si="5"/>
        <v>3908.7000000000003</v>
      </c>
    </row>
    <row r="73" spans="1:11" s="14" customFormat="1">
      <c r="A73" s="11">
        <v>70</v>
      </c>
      <c r="B73" s="33"/>
      <c r="C73" s="11" t="s">
        <v>64</v>
      </c>
      <c r="D73" s="12">
        <v>717.10494752623686</v>
      </c>
      <c r="E73" s="13">
        <v>0</v>
      </c>
      <c r="F73" s="12">
        <f t="shared" si="3"/>
        <v>717.10494752623686</v>
      </c>
      <c r="G73" s="10">
        <v>717.43</v>
      </c>
      <c r="H73" s="7"/>
      <c r="I73" s="10">
        <f t="shared" si="4"/>
        <v>717.43</v>
      </c>
      <c r="J73" s="11">
        <v>3</v>
      </c>
      <c r="K73" s="13">
        <f t="shared" si="5"/>
        <v>2152.29</v>
      </c>
    </row>
    <row r="74" spans="1:11" s="14" customFormat="1">
      <c r="A74" s="11">
        <v>71</v>
      </c>
      <c r="B74" s="33"/>
      <c r="C74" s="11" t="s">
        <v>65</v>
      </c>
      <c r="D74" s="12">
        <v>1642.9445277361319</v>
      </c>
      <c r="E74" s="13">
        <v>0</v>
      </c>
      <c r="F74" s="12">
        <f t="shared" si="3"/>
        <v>1642.9445277361319</v>
      </c>
      <c r="G74" s="10">
        <v>1643</v>
      </c>
      <c r="H74" s="7"/>
      <c r="I74" s="10">
        <f t="shared" si="4"/>
        <v>1643</v>
      </c>
      <c r="J74" s="11">
        <v>3</v>
      </c>
      <c r="K74" s="13">
        <f t="shared" si="5"/>
        <v>4929</v>
      </c>
    </row>
    <row r="75" spans="1:11" s="14" customFormat="1">
      <c r="A75" s="11">
        <v>72</v>
      </c>
      <c r="B75" s="33"/>
      <c r="C75" s="11" t="s">
        <v>66</v>
      </c>
      <c r="D75" s="12">
        <v>2290.5472263868064</v>
      </c>
      <c r="E75" s="13">
        <v>0</v>
      </c>
      <c r="F75" s="12">
        <f t="shared" si="3"/>
        <v>2290.5472263868064</v>
      </c>
      <c r="G75" s="10">
        <v>2291</v>
      </c>
      <c r="H75" s="7"/>
      <c r="I75" s="10">
        <f t="shared" si="4"/>
        <v>2291</v>
      </c>
      <c r="J75" s="11">
        <v>3</v>
      </c>
      <c r="K75" s="13">
        <f t="shared" si="5"/>
        <v>6873</v>
      </c>
    </row>
    <row r="76" spans="1:11" s="14" customFormat="1">
      <c r="A76" s="11">
        <v>73</v>
      </c>
      <c r="B76" s="34"/>
      <c r="C76" s="11" t="s">
        <v>67</v>
      </c>
      <c r="D76" s="12">
        <v>955.76311844077964</v>
      </c>
      <c r="E76" s="13">
        <v>97</v>
      </c>
      <c r="F76" s="12">
        <f t="shared" si="3"/>
        <v>1052.7631184407796</v>
      </c>
      <c r="G76" s="10">
        <v>956</v>
      </c>
      <c r="H76" s="7">
        <v>97</v>
      </c>
      <c r="I76" s="10">
        <f t="shared" si="4"/>
        <v>1053</v>
      </c>
      <c r="J76" s="11">
        <v>3</v>
      </c>
      <c r="K76" s="13">
        <f t="shared" si="5"/>
        <v>3159</v>
      </c>
    </row>
    <row r="77" spans="1:11" s="14" customFormat="1">
      <c r="A77" s="11">
        <v>74</v>
      </c>
      <c r="B77" s="32" t="s">
        <v>89</v>
      </c>
      <c r="C77" s="11" t="s">
        <v>68</v>
      </c>
      <c r="D77" s="12">
        <v>1169.2008995502249</v>
      </c>
      <c r="E77" s="13">
        <v>0</v>
      </c>
      <c r="F77" s="12">
        <f t="shared" si="3"/>
        <v>1169.2008995502249</v>
      </c>
      <c r="G77" s="10">
        <v>1169</v>
      </c>
      <c r="H77" s="7"/>
      <c r="I77" s="10">
        <f t="shared" si="4"/>
        <v>1169</v>
      </c>
      <c r="J77" s="11">
        <v>3</v>
      </c>
      <c r="K77" s="13">
        <f t="shared" si="5"/>
        <v>3507</v>
      </c>
    </row>
    <row r="78" spans="1:11" s="14" customFormat="1">
      <c r="A78" s="11">
        <v>75</v>
      </c>
      <c r="B78" s="33"/>
      <c r="C78" s="11" t="s">
        <v>69</v>
      </c>
      <c r="D78" s="12">
        <v>4407.0539730134933</v>
      </c>
      <c r="E78" s="13">
        <v>0</v>
      </c>
      <c r="F78" s="12">
        <f t="shared" si="3"/>
        <v>4407.0539730134933</v>
      </c>
      <c r="G78" s="10">
        <v>5203.6000000000004</v>
      </c>
      <c r="H78" s="7"/>
      <c r="I78" s="10">
        <f t="shared" si="4"/>
        <v>5203.6000000000004</v>
      </c>
      <c r="J78" s="11">
        <v>3</v>
      </c>
      <c r="K78" s="13">
        <f t="shared" si="5"/>
        <v>15610.800000000001</v>
      </c>
    </row>
    <row r="79" spans="1:11" s="14" customFormat="1">
      <c r="A79" s="11">
        <v>76</v>
      </c>
      <c r="B79" s="33"/>
      <c r="C79" s="11" t="s">
        <v>70</v>
      </c>
      <c r="D79" s="12">
        <v>2642.313343328336</v>
      </c>
      <c r="E79" s="13">
        <v>90</v>
      </c>
      <c r="F79" s="12">
        <f t="shared" si="3"/>
        <v>2732.313343328336</v>
      </c>
      <c r="G79" s="10">
        <v>3107.9</v>
      </c>
      <c r="H79" s="7">
        <v>90</v>
      </c>
      <c r="I79" s="10">
        <f t="shared" si="4"/>
        <v>3197.9</v>
      </c>
      <c r="J79" s="11">
        <v>3</v>
      </c>
      <c r="K79" s="13">
        <f t="shared" si="5"/>
        <v>9593.7000000000007</v>
      </c>
    </row>
    <row r="80" spans="1:11" s="14" customFormat="1">
      <c r="A80" s="11">
        <v>77</v>
      </c>
      <c r="B80" s="33"/>
      <c r="C80" s="11" t="s">
        <v>71</v>
      </c>
      <c r="D80" s="12">
        <v>19.160419790104946</v>
      </c>
      <c r="E80" s="13">
        <v>0</v>
      </c>
      <c r="F80" s="12">
        <f t="shared" si="3"/>
        <v>19.160419790104946</v>
      </c>
      <c r="G80" s="10">
        <v>19</v>
      </c>
      <c r="H80" s="7"/>
      <c r="I80" s="10">
        <f t="shared" si="4"/>
        <v>19</v>
      </c>
      <c r="J80" s="11">
        <v>3</v>
      </c>
      <c r="K80" s="13">
        <f t="shared" si="5"/>
        <v>57</v>
      </c>
    </row>
    <row r="81" spans="1:11" s="14" customFormat="1">
      <c r="A81" s="11">
        <v>78</v>
      </c>
      <c r="B81" s="33"/>
      <c r="C81" s="11" t="s">
        <v>72</v>
      </c>
      <c r="D81" s="12">
        <v>2840.3808095952022</v>
      </c>
      <c r="E81" s="13">
        <v>0</v>
      </c>
      <c r="F81" s="12">
        <f t="shared" si="3"/>
        <v>2840.3808095952022</v>
      </c>
      <c r="G81" s="10">
        <v>3002.2</v>
      </c>
      <c r="H81" s="7"/>
      <c r="I81" s="10">
        <f t="shared" si="4"/>
        <v>3002.2</v>
      </c>
      <c r="J81" s="11">
        <v>3</v>
      </c>
      <c r="K81" s="13">
        <f t="shared" si="5"/>
        <v>9006.5999999999985</v>
      </c>
    </row>
    <row r="82" spans="1:11" s="14" customFormat="1">
      <c r="A82" s="11">
        <v>79</v>
      </c>
      <c r="B82" s="33"/>
      <c r="C82" s="11" t="s">
        <v>73</v>
      </c>
      <c r="D82" s="12">
        <v>2399.1739130434785</v>
      </c>
      <c r="E82" s="13">
        <v>0</v>
      </c>
      <c r="F82" s="12">
        <f t="shared" si="3"/>
        <v>2399.1739130434785</v>
      </c>
      <c r="G82" s="10">
        <v>2318.89</v>
      </c>
      <c r="H82" s="7"/>
      <c r="I82" s="10">
        <f t="shared" si="4"/>
        <v>2318.89</v>
      </c>
      <c r="J82" s="11">
        <v>3</v>
      </c>
      <c r="K82" s="13">
        <f t="shared" si="5"/>
        <v>6956.67</v>
      </c>
    </row>
    <row r="83" spans="1:11" s="14" customFormat="1">
      <c r="A83" s="11">
        <v>80</v>
      </c>
      <c r="B83" s="33"/>
      <c r="C83" s="11" t="s">
        <v>74</v>
      </c>
      <c r="D83" s="12">
        <v>2958.1289355322338</v>
      </c>
      <c r="E83" s="13">
        <v>0</v>
      </c>
      <c r="F83" s="12">
        <f t="shared" si="3"/>
        <v>2958.1289355322338</v>
      </c>
      <c r="G83" s="10">
        <v>2958</v>
      </c>
      <c r="H83" s="7"/>
      <c r="I83" s="10">
        <f t="shared" si="4"/>
        <v>2958</v>
      </c>
      <c r="J83" s="11">
        <v>3</v>
      </c>
      <c r="K83" s="13">
        <f t="shared" si="5"/>
        <v>8874</v>
      </c>
    </row>
    <row r="84" spans="1:11" s="14" customFormat="1">
      <c r="A84" s="11">
        <v>81</v>
      </c>
      <c r="B84" s="33"/>
      <c r="C84" s="11" t="s">
        <v>75</v>
      </c>
      <c r="D84" s="12">
        <v>1589.9880059970014</v>
      </c>
      <c r="E84" s="13">
        <v>0</v>
      </c>
      <c r="F84" s="12">
        <f t="shared" si="3"/>
        <v>1589.9880059970014</v>
      </c>
      <c r="G84" s="10">
        <v>1236.78</v>
      </c>
      <c r="H84" s="7"/>
      <c r="I84" s="10">
        <f t="shared" si="4"/>
        <v>1236.78</v>
      </c>
      <c r="J84" s="11">
        <v>3</v>
      </c>
      <c r="K84" s="13">
        <f t="shared" si="5"/>
        <v>3710.34</v>
      </c>
    </row>
    <row r="85" spans="1:11" s="14" customFormat="1">
      <c r="A85" s="11">
        <v>82</v>
      </c>
      <c r="B85" s="33"/>
      <c r="C85" s="11" t="s">
        <v>76</v>
      </c>
      <c r="D85" s="12">
        <v>982.45727136431788</v>
      </c>
      <c r="E85" s="13">
        <v>0</v>
      </c>
      <c r="F85" s="12">
        <f t="shared" si="3"/>
        <v>982.45727136431788</v>
      </c>
      <c r="G85" s="10">
        <v>1000.7</v>
      </c>
      <c r="H85" s="7"/>
      <c r="I85" s="10">
        <f t="shared" si="4"/>
        <v>1000.7</v>
      </c>
      <c r="J85" s="11">
        <v>3</v>
      </c>
      <c r="K85" s="13">
        <f t="shared" si="5"/>
        <v>3002.1000000000004</v>
      </c>
    </row>
    <row r="86" spans="1:11" s="14" customFormat="1">
      <c r="A86" s="11">
        <v>83</v>
      </c>
      <c r="B86" s="33"/>
      <c r="C86" s="11" t="s">
        <v>77</v>
      </c>
      <c r="D86" s="12">
        <v>4729.8800599700153</v>
      </c>
      <c r="E86" s="13">
        <v>0</v>
      </c>
      <c r="F86" s="12">
        <f t="shared" si="3"/>
        <v>4729.8800599700153</v>
      </c>
      <c r="G86" s="10">
        <v>4730</v>
      </c>
      <c r="H86" s="7"/>
      <c r="I86" s="10">
        <f t="shared" si="4"/>
        <v>4730</v>
      </c>
      <c r="J86" s="11">
        <v>3</v>
      </c>
      <c r="K86" s="13">
        <f t="shared" si="5"/>
        <v>14190</v>
      </c>
    </row>
    <row r="87" spans="1:11" s="14" customFormat="1">
      <c r="A87" s="11">
        <v>84</v>
      </c>
      <c r="B87" s="34"/>
      <c r="C87" s="11" t="s">
        <v>78</v>
      </c>
      <c r="D87" s="12">
        <v>648.01649175412297</v>
      </c>
      <c r="E87" s="13">
        <v>0</v>
      </c>
      <c r="F87" s="12">
        <f t="shared" si="3"/>
        <v>648.01649175412297</v>
      </c>
      <c r="G87" s="10">
        <v>648</v>
      </c>
      <c r="H87" s="7"/>
      <c r="I87" s="10">
        <f t="shared" si="4"/>
        <v>648</v>
      </c>
      <c r="J87" s="11">
        <v>3</v>
      </c>
      <c r="K87" s="13">
        <f t="shared" si="5"/>
        <v>1944</v>
      </c>
    </row>
    <row r="88" spans="1:11" s="14" customFormat="1" ht="22.5" customHeight="1">
      <c r="A88" s="20" t="s">
        <v>81</v>
      </c>
      <c r="B88" s="21"/>
      <c r="C88" s="22"/>
      <c r="D88" s="16">
        <f>SUM(D4:D87)</f>
        <v>142288.91154422786</v>
      </c>
      <c r="E88" s="16">
        <f>SUM(E4:E87)</f>
        <v>903.88905547226386</v>
      </c>
      <c r="F88" s="16">
        <f>SUM(F4:F87)</f>
        <v>143192.80059970013</v>
      </c>
      <c r="G88" s="17">
        <f t="shared" ref="G88:K88" si="6">SUM(G4:G87)</f>
        <v>142433.95654722641</v>
      </c>
      <c r="H88" s="16">
        <f t="shared" si="6"/>
        <v>904</v>
      </c>
      <c r="I88" s="17">
        <f t="shared" si="6"/>
        <v>143337.95654722641</v>
      </c>
      <c r="J88" s="16"/>
      <c r="K88" s="16">
        <f t="shared" si="6"/>
        <v>430013.86964167899</v>
      </c>
    </row>
    <row r="89" spans="1:11" s="14" customFormat="1">
      <c r="G89" s="18"/>
      <c r="H89" s="15"/>
      <c r="I89" s="18"/>
      <c r="K89" s="19"/>
    </row>
    <row r="90" spans="1:11" s="14" customFormat="1">
      <c r="G90" s="18"/>
      <c r="H90" s="15"/>
      <c r="I90" s="18"/>
      <c r="K90" s="19"/>
    </row>
    <row r="91" spans="1:11" s="14" customFormat="1">
      <c r="G91" s="18"/>
      <c r="H91" s="15"/>
      <c r="I91" s="18"/>
      <c r="K91" s="19"/>
    </row>
    <row r="92" spans="1:11">
      <c r="F92" s="4"/>
    </row>
  </sheetData>
  <mergeCells count="16">
    <mergeCell ref="A88:C88"/>
    <mergeCell ref="A1:K1"/>
    <mergeCell ref="D2:F2"/>
    <mergeCell ref="A2:A3"/>
    <mergeCell ref="C2:C3"/>
    <mergeCell ref="J2:J3"/>
    <mergeCell ref="K2:K3"/>
    <mergeCell ref="G2:I2"/>
    <mergeCell ref="B2:B3"/>
    <mergeCell ref="B4:B10"/>
    <mergeCell ref="B11:B18"/>
    <mergeCell ref="B77:B87"/>
    <mergeCell ref="B53:B76"/>
    <mergeCell ref="B29:B48"/>
    <mergeCell ref="B49:B52"/>
    <mergeCell ref="B19:B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2022-01-25T02:42:33Z</cp:lastPrinted>
  <dcterms:created xsi:type="dcterms:W3CDTF">2021-07-20T01:29:51Z</dcterms:created>
  <dcterms:modified xsi:type="dcterms:W3CDTF">2022-01-25T02:43:12Z</dcterms:modified>
</cp:coreProperties>
</file>